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1'!$A$9:$G$252</definedName>
    <definedName name="_xlnm.Print_Titles" localSheetId="0">'Page 1'!$6:$7</definedName>
    <definedName name="_xlnm.Print_Area" localSheetId="0">'Page 1'!$A$1:$G$253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7" i="1" l="1"/>
  <c r="F150" i="1" l="1"/>
  <c r="E150" i="1"/>
  <c r="D150" i="1"/>
  <c r="C150" i="1"/>
  <c r="F103" i="1"/>
  <c r="E103" i="1"/>
  <c r="D103" i="1"/>
  <c r="C103" i="1"/>
  <c r="D199" i="1" l="1"/>
  <c r="E199" i="1"/>
  <c r="F199" i="1"/>
  <c r="C199" i="1"/>
  <c r="D91" i="1"/>
  <c r="E91" i="1"/>
  <c r="F91" i="1"/>
  <c r="C91" i="1"/>
  <c r="D79" i="1"/>
  <c r="E79" i="1"/>
  <c r="F79" i="1"/>
  <c r="C79" i="1"/>
  <c r="D67" i="1"/>
  <c r="E67" i="1"/>
  <c r="F67" i="1"/>
  <c r="C67" i="1"/>
  <c r="D19" i="1"/>
  <c r="E19" i="1"/>
  <c r="F19" i="1"/>
  <c r="C19" i="1"/>
  <c r="C251" i="1" l="1"/>
  <c r="C252" i="1" s="1"/>
  <c r="E251" i="1"/>
  <c r="E252" i="1" s="1"/>
  <c r="F251" i="1"/>
  <c r="F252" i="1" s="1"/>
  <c r="D251" i="1"/>
  <c r="D252" i="1" s="1"/>
</calcChain>
</file>

<file path=xl/sharedStrings.xml><?xml version="1.0" encoding="utf-8"?>
<sst xmlns="http://schemas.openxmlformats.org/spreadsheetml/2006/main" count="619" uniqueCount="105">
  <si>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</si>
  <si>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</si>
  <si>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</si>
  <si>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</si>
  <si>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</si>
  <si>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</si>
  <si>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</si>
  <si>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</si>
  <si>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</si>
  <si>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Обед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</si>
  <si>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</si>
  <si>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</si>
  <si>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</si>
  <si>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</si>
  <si>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</si>
  <si>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</si>
  <si>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</si>
  <si>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</si>
  <si>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</si>
  <si>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</si>
  <si>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</si>
  <si>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</si>
  <si>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</si>
  <si>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ПЛОВ ИЗ ПТИЦЫ</t>
  </si>
  <si>
    <t>ОВОЩИ ПО СЕЗОНУ</t>
  </si>
  <si>
    <t>КОМПОТ ИЗ СВЕЖИХ ПЛОДОВ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</si>
  <si>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</si>
  <si>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</si>
  <si>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</si>
  <si>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</si>
  <si>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</si>
  <si>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ПТИЦА, ТУШЕННАЯ В СОУСЕ С ОВОЩАМИ</t>
  </si>
  <si>
    <t>ИКРА КАБАЧКОВАЯ КОНСЕРВИРОВАННАЯ</t>
  </si>
  <si>
    <t>ЖАРКОЕ ПО-ДОМАШНЕМУ</t>
  </si>
  <si>
    <t>КОМПОТ ИЗ СУШЕНЫХ ФРУКТОВ</t>
  </si>
  <si>
    <t>180/10/7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</si>
  <si>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</si>
  <si>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</si>
  <si>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</si>
  <si>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</si>
  <si>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</si>
  <si>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</si>
  <si>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</si>
  <si>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</si>
  <si>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</si>
  <si>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</si>
  <si>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САЛАТ ИЗ СВЕКЛЫ</t>
  </si>
  <si>
    <t>ГОЛУБЦЫ ЛЕНИВЫЕ</t>
  </si>
  <si>
    <t>КИСЕЛЬ ИЗ ПОВИДЛА, ДЖЕМА, ВАРЕНЬЯ</t>
  </si>
  <si>
    <t>ЧАЙ С ЛИМОНОМ</t>
  </si>
  <si>
    <t>ТЕФТЕЛИ С СОУСОМ (говядина)</t>
  </si>
  <si>
    <t>МАКАРОННЫЕ ИЗДЕЛИЯ ОТВАРНЫЕ С МАСЛОМ</t>
  </si>
  <si>
    <t>СУП КАРТОФЕЛЬНЫЙ С МЯСНЫМИ ФРИКАДЕЛЬКАМИ</t>
  </si>
  <si>
    <t>ЗАПЕКАНКА ИЗ ПЕЧЕНИ С РИСОМ</t>
  </si>
  <si>
    <t>КАПУСТА ТУШЕНАЯ</t>
  </si>
  <si>
    <t xml:space="preserve"> Примерное 20-ти дневное меню</t>
  </si>
  <si>
    <t>200</t>
  </si>
  <si>
    <t>150</t>
  </si>
  <si>
    <t>50</t>
  </si>
  <si>
    <t>140/30</t>
  </si>
  <si>
    <t>180</t>
  </si>
  <si>
    <t>180/10</t>
  </si>
  <si>
    <t>20</t>
  </si>
  <si>
    <t>40</t>
  </si>
  <si>
    <t>70/30</t>
  </si>
  <si>
    <t>130</t>
  </si>
  <si>
    <t>630</t>
  </si>
  <si>
    <t>30</t>
  </si>
  <si>
    <t>140/50</t>
  </si>
  <si>
    <t>180/25</t>
  </si>
  <si>
    <t>150/30</t>
  </si>
  <si>
    <t>180/5</t>
  </si>
  <si>
    <t>670</t>
  </si>
  <si>
    <t>720</t>
  </si>
  <si>
    <t>685</t>
  </si>
  <si>
    <t>САЛАТ ИЗ БЕЛОКОЧАННОЙ КАПУСТЫ</t>
  </si>
  <si>
    <t xml:space="preserve">КОТЛЕТЫ, БИТОЧКИ, ШНИЦЕЛИ РУБЛЕННЫЕ </t>
  </si>
  <si>
    <t xml:space="preserve">САЛАТ ИЗ БЕЛОКОЧАННОЙ КАПУСТЫ </t>
  </si>
  <si>
    <t xml:space="preserve">ФРИКАДЕЛЬКИ В СОУСЕ (говядина) </t>
  </si>
  <si>
    <t xml:space="preserve">МАКАРОННЫЕ ИЗДЕЛИЯ ОТВАРНЫЕ С МАСЛОМ </t>
  </si>
  <si>
    <t xml:space="preserve">КИСЕЛЬ ИЗ ПОВИДЛА, ДЖЕМА, ВАРЕНЬЯ </t>
  </si>
  <si>
    <t xml:space="preserve">САЛАТ ИЗ СВЕКЛЫ </t>
  </si>
  <si>
    <t xml:space="preserve">ПЛОВ ИЗ ПТИЦЫ </t>
  </si>
  <si>
    <t xml:space="preserve">для детей дошкольного возраста 3-7 лет (обед) при 4-часовом пребывании																</t>
  </si>
  <si>
    <t>ХЛЕБ ПШЕНИЧНЫЙ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</si>
  <si>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</si>
  <si>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</si>
  <si>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</si>
  <si>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</si>
  <si>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</si>
  <si>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</si>
  <si>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</si>
  <si>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>ХЛЕБ ПЕКЛЕВАННЫЙ</t>
  </si>
  <si>
    <t>ЗАПЕКАНКА КАРТОФЕЛЬНАЯ С МЯСОМ ИЛИ ПЕЧЕНЬЮ (печень)</t>
  </si>
  <si>
    <t>МАКАРОННИК С МЯСОМ ИЛИ ПЕЧЕНЬЮ (говядина) С СОУСОМ ТОМАТНЫМ</t>
  </si>
  <si>
    <t>БОРЩ С КАПУСТОЙ И КАРТОФЕЛЕМ НА БУЛЬОНЕ</t>
  </si>
  <si>
    <t>СУП С КРУПОЙ НА БУЛЬОНЕ</t>
  </si>
  <si>
    <t>СУП КАРТОФЕЛЬНЫЙ С БОБОВЫМИ (ГОРОХ) НА БУЛЬОНЕ</t>
  </si>
  <si>
    <t xml:space="preserve">БОРЩ НА БУЛЬОНЕ СО СМЕТАНОЙ </t>
  </si>
  <si>
    <t>ЩИ ИЗ СВЕЖЕЙ КАПУСТЫ С КАРТОФЕЛЕМ НА БУЛЬОНЕ</t>
  </si>
  <si>
    <t>СУП С МАКАРОННЫМИ ИЗДЕЛИЯМИ НА БУЛЬОНЕ</t>
  </si>
  <si>
    <t>СУП КАРТОФЕЛЬНЫЙ НА БУЛЬОНЕ</t>
  </si>
  <si>
    <t>БОРЩ С КАПУСТОЙ И КАРТОФЕЛЕМ НА БУЛЬОНЕ СО СМЕТАНОЙ</t>
  </si>
  <si>
    <t>БУЛОЧКА ВЕСНУШКА</t>
  </si>
  <si>
    <t>КОНДИТЕРСКИЕ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</si>
</sst>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3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30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0" fontId="29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4" fillId="0" borderId="0" xfId="0" applyFont="1" applyAlignment="1">
      <alignment vertical="center"/>
    </xf>
    <xf numFmtId="0" fontId="26" fillId="0" borderId="30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7" fillId="0" borderId="0" xfId="42" applyFont="1" applyAlignment="1">
      <alignment vertical="center"/>
    </xf>
    <xf numFmtId="0" fontId="28" fillId="0" borderId="11" xfId="42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5" fontId="28" fillId="0" borderId="11" xfId="42" applyNumberFormat="1" applyFont="1" applyBorder="1" applyAlignment="1">
      <alignment horizontal="center" vertical="center" wrapText="1"/>
    </xf>
    <xf numFmtId="165" fontId="28" fillId="0" borderId="0" xfId="42" applyNumberFormat="1" applyFont="1" applyAlignment="1">
      <alignment horizontal="center" vertical="center" wrapText="1"/>
    </xf>
    <xf numFmtId="166" fontId="28" fillId="0" borderId="11" xfId="42" applyNumberFormat="1" applyFont="1" applyBorder="1" applyAlignment="1">
      <alignment horizontal="center" vertical="center" wrapText="1"/>
    </xf>
    <xf numFmtId="166" fontId="28" fillId="0" borderId="0" xfId="42" applyNumberFormat="1" applyFont="1" applyAlignment="1">
      <alignment horizontal="center" vertical="center" wrapText="1"/>
    </xf>
    <xf numFmtId="0" fontId="26" fillId="0" borderId="15" xfId="0" applyFont="1" applyBorder="1" applyAlignment="1">
      <alignment horizontal="left" vertical="center" wrapText="1"/>
    </xf>
    <xf numFmtId="0" fontId="28" fillId="0" borderId="0" xfId="42" applyFont="1" applyAlignment="1">
      <alignment horizontal="center" vertical="center" wrapText="1"/>
    </xf>
    <xf numFmtId="164" fontId="23" fillId="0" borderId="12" xfId="124" applyNumberFormat="1" applyFont="1" applyBorder="1" applyAlignment="1">
      <alignment horizontal="right" vertical="center" wrapText="1"/>
    </xf>
    <xf numFmtId="0" fontId="24" fillId="0" borderId="12" xfId="124" applyFont="1" applyBorder="1" applyAlignment="1">
      <alignment horizontal="center" vertical="center" wrapText="1"/>
    </xf>
    <xf numFmtId="0" fontId="24" fillId="0" borderId="12" xfId="124" applyFont="1" applyBorder="1" applyAlignment="1">
      <alignment horizontal="left" vertical="center" wrapText="1"/>
    </xf>
    <xf numFmtId="0" fontId="23" fillId="0" borderId="12" xfId="124" applyFont="1" applyBorder="1" applyAlignment="1">
      <alignment horizontal="center" vertical="center" wrapText="1"/>
    </xf>
    <xf numFmtId="0" fontId="24" fillId="0" borderId="10" xfId="124" applyFont="1" applyBorder="1" applyAlignment="1">
      <alignment horizontal="left" vertical="center" wrapText="1"/>
    </xf>
    <xf numFmtId="0" fontId="24" fillId="0" borderId="10" xfId="124" applyFont="1" applyBorder="1" applyAlignment="1">
      <alignment horizontal="center" vertical="center" wrapText="1"/>
    </xf>
    <xf numFmtId="0" fontId="24" fillId="0" borderId="12" xfId="127" applyFont="1" applyBorder="1" applyAlignment="1">
      <alignment horizontal="left" vertical="center" wrapText="1"/>
    </xf>
    <xf numFmtId="0" fontId="24" fillId="0" borderId="12" xfId="127" applyFont="1" applyBorder="1" applyAlignment="1">
      <alignment horizontal="center" vertical="center" wrapText="1"/>
    </xf>
    <xf numFmtId="0" fontId="23" fillId="0" borderId="12" xfId="127" applyFont="1" applyBorder="1" applyAlignment="1">
      <alignment horizontal="center" vertical="center" wrapText="1"/>
    </xf>
    <xf numFmtId="164" fontId="23" fillId="0" borderId="12" xfId="127" applyNumberFormat="1" applyFont="1" applyBorder="1" applyAlignment="1">
      <alignment horizontal="right" vertical="center" wrapText="1"/>
    </xf>
    <xf numFmtId="0" fontId="24" fillId="0" borderId="10" xfId="127" applyFont="1" applyBorder="1" applyAlignment="1">
      <alignment horizontal="center" vertical="center" wrapText="1"/>
    </xf>
    <xf numFmtId="0" fontId="25" fillId="0" borderId="0" xfId="43" applyFont="1" applyAlignment="1">
      <alignment vertical="center"/>
    </xf>
    <xf numFmtId="0" fontId="32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164" fontId="24" fillId="0" borderId="23" xfId="0" applyNumberFormat="1" applyFont="1" applyBorder="1" applyAlignment="1">
      <alignment horizontal="center" vertical="center" wrapText="1"/>
    </xf>
    <xf numFmtId="164" fontId="24" fillId="0" borderId="18" xfId="0" applyNumberFormat="1" applyFont="1" applyBorder="1" applyAlignment="1">
      <alignment horizontal="center" vertical="center" wrapText="1"/>
    </xf>
    <xf numFmtId="164" fontId="24" fillId="0" borderId="24" xfId="0" applyNumberFormat="1" applyFont="1" applyBorder="1" applyAlignment="1">
      <alignment horizontal="center" vertical="center" wrapText="1"/>
    </xf>
    <xf numFmtId="164" fontId="24" fillId="0" borderId="25" xfId="0" applyNumberFormat="1" applyFont="1" applyBorder="1" applyAlignment="1">
      <alignment horizontal="center" vertical="center" wrapText="1"/>
    </xf>
    <xf numFmtId="164" fontId="24" fillId="0" borderId="0" xfId="0" applyNumberFormat="1" applyFont="1" applyAlignment="1">
      <alignment horizontal="center" vertical="center" wrapText="1"/>
    </xf>
    <xf numFmtId="164" fontId="24" fillId="0" borderId="26" xfId="0" applyNumberFormat="1" applyFont="1" applyBorder="1" applyAlignment="1">
      <alignment horizontal="center" vertical="center" wrapText="1"/>
    </xf>
    <xf numFmtId="164" fontId="24" fillId="0" borderId="27" xfId="0" applyNumberFormat="1" applyFont="1" applyBorder="1" applyAlignment="1">
      <alignment horizontal="center" vertical="center" wrapText="1"/>
    </xf>
    <xf numFmtId="164" fontId="24" fillId="0" borderId="19" xfId="0" applyNumberFormat="1" applyFont="1" applyBorder="1" applyAlignment="1">
      <alignment horizontal="center" vertical="center" wrapText="1"/>
    </xf>
    <xf numFmtId="164" fontId="24" fillId="0" borderId="2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39" fontId="24" fillId="0" borderId="23" xfId="0" applyNumberFormat="1" applyFont="1" applyBorder="1" applyAlignment="1">
      <alignment horizontal="center" vertical="center" wrapText="1"/>
    </xf>
    <xf numFmtId="39" fontId="24" fillId="0" borderId="18" xfId="0" applyNumberFormat="1" applyFont="1" applyBorder="1" applyAlignment="1">
      <alignment horizontal="center" vertical="center" wrapText="1"/>
    </xf>
    <xf numFmtId="39" fontId="24" fillId="0" borderId="24" xfId="0" applyNumberFormat="1" applyFont="1" applyBorder="1" applyAlignment="1">
      <alignment horizontal="center" vertical="center" wrapText="1"/>
    </xf>
    <xf numFmtId="39" fontId="24" fillId="0" borderId="25" xfId="0" applyNumberFormat="1" applyFont="1" applyBorder="1" applyAlignment="1">
      <alignment horizontal="center" vertical="center" wrapText="1"/>
    </xf>
    <xf numFmtId="39" fontId="24" fillId="0" borderId="0" xfId="0" applyNumberFormat="1" applyFont="1" applyAlignment="1">
      <alignment horizontal="center" vertical="center" wrapText="1"/>
    </xf>
    <xf numFmtId="39" fontId="24" fillId="0" borderId="26" xfId="0" applyNumberFormat="1" applyFont="1" applyBorder="1" applyAlignment="1">
      <alignment horizontal="center" vertical="center" wrapText="1"/>
    </xf>
    <xf numFmtId="39" fontId="24" fillId="0" borderId="27" xfId="0" applyNumberFormat="1" applyFont="1" applyBorder="1" applyAlignment="1">
      <alignment horizontal="center" vertical="center" wrapText="1"/>
    </xf>
    <xf numFmtId="39" fontId="24" fillId="0" borderId="19" xfId="0" applyNumberFormat="1" applyFont="1" applyBorder="1" applyAlignment="1">
      <alignment horizontal="center" vertical="center" wrapText="1"/>
    </xf>
    <xf numFmtId="39" fontId="24" fillId="0" borderId="28" xfId="0" applyNumberFormat="1" applyFont="1" applyBorder="1" applyAlignment="1">
      <alignment horizontal="center" vertical="center" wrapText="1"/>
    </xf>
    <xf numFmtId="0" fontId="28" fillId="0" borderId="11" xfId="42" applyFont="1" applyBorder="1" applyAlignment="1">
      <alignment horizontal="center" vertical="center" wrapText="1"/>
    </xf>
    <xf numFmtId="0" fontId="28" fillId="0" borderId="29" xfId="42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 wrapText="1"/>
    </xf>
    <xf numFmtId="0" fontId="25" fillId="0" borderId="0" xfId="43" applyFont="1" applyAlignment="1">
      <alignment horizontal="right" vertical="center"/>
    </xf>
    <xf numFmtId="0" fontId="25" fillId="0" borderId="12" xfId="43" applyFont="1" applyBorder="1" applyAlignment="1">
      <alignment horizontal="left" vertical="center"/>
    </xf>
    <xf numFmtId="0" fontId="25" fillId="0" borderId="15" xfId="43" applyFont="1" applyBorder="1" applyAlignment="1">
      <alignment horizontal="left" vertical="center"/>
    </xf>
    <xf numFmtId="0" fontId="25" fillId="0" borderId="16" xfId="43" applyFont="1" applyBorder="1" applyAlignment="1">
      <alignment horizontal="left" vertical="center"/>
    </xf>
    <xf numFmtId="0" fontId="25" fillId="0" borderId="17" xfId="43" applyFont="1" applyBorder="1" applyAlignment="1">
      <alignment horizontal="left" vertical="center"/>
    </xf>
  </cellXfs>
  <cellStyles count="130">
    <cellStyle name="20% - Акцент1" xfId="19" builtinId="30" customBuiltin="1"/>
    <cellStyle name="20% — акцент1 2" xfId="44"/>
    <cellStyle name="20% — акцент1 2 2" xfId="85"/>
    <cellStyle name="20% — акцент1 3" xfId="45"/>
    <cellStyle name="20% — акцент1 3 2" xfId="86"/>
    <cellStyle name="20% - Акцент2" xfId="23" builtinId="34" customBuiltin="1"/>
    <cellStyle name="20% — акцент2 2" xfId="46"/>
    <cellStyle name="20% — акцент2 2 2" xfId="87"/>
    <cellStyle name="20% — акцент2 3" xfId="47"/>
    <cellStyle name="20% — акцент2 3 2" xfId="88"/>
    <cellStyle name="20% - Акцент3" xfId="27" builtinId="38" customBuiltin="1"/>
    <cellStyle name="20% — акцент3 2" xfId="48"/>
    <cellStyle name="20% — акцент3 2 2" xfId="89"/>
    <cellStyle name="20% — акцент3 3" xfId="49"/>
    <cellStyle name="20% — акцент3 3 2" xfId="90"/>
    <cellStyle name="20% - Акцент4" xfId="31" builtinId="42" customBuiltin="1"/>
    <cellStyle name="20% — акцент4 2" xfId="50"/>
    <cellStyle name="20% — акцент4 2 2" xfId="91"/>
    <cellStyle name="20% — акцент4 3" xfId="51"/>
    <cellStyle name="20% — акцент4 3 2" xfId="92"/>
    <cellStyle name="20% - Акцент5" xfId="35" builtinId="46" customBuiltin="1"/>
    <cellStyle name="20% — акцент5 2" xfId="52"/>
    <cellStyle name="20% — акцент5 2 2" xfId="93"/>
    <cellStyle name="20% — акцент5 3" xfId="53"/>
    <cellStyle name="20% — акцент5 3 2" xfId="94"/>
    <cellStyle name="20% - Акцент6" xfId="39" builtinId="50" customBuiltin="1"/>
    <cellStyle name="20% — акцент6 2" xfId="54"/>
    <cellStyle name="20% — акцент6 2 2" xfId="95"/>
    <cellStyle name="20% — акцент6 3" xfId="55"/>
    <cellStyle name="20% — акцент6 3 2" xfId="96"/>
    <cellStyle name="40% - Акцент1" xfId="20" builtinId="31" customBuiltin="1"/>
    <cellStyle name="40% — акцент1 2" xfId="56"/>
    <cellStyle name="40% — акцент1 2 2" xfId="97"/>
    <cellStyle name="40% — акцент1 3" xfId="57"/>
    <cellStyle name="40% — акцент1 3 2" xfId="98"/>
    <cellStyle name="40% - Акцент2" xfId="24" builtinId="35" customBuiltin="1"/>
    <cellStyle name="40% — акцент2 2" xfId="58"/>
    <cellStyle name="40% — акцент2 2 2" xfId="99"/>
    <cellStyle name="40% — акцент2 3" xfId="59"/>
    <cellStyle name="40% — акцент2 3 2" xfId="100"/>
    <cellStyle name="40% - Акцент3" xfId="28" builtinId="39" customBuiltin="1"/>
    <cellStyle name="40% — акцент3 2" xfId="60"/>
    <cellStyle name="40% — акцент3 2 2" xfId="101"/>
    <cellStyle name="40% — акцент3 3" xfId="61"/>
    <cellStyle name="40% — акцент3 3 2" xfId="102"/>
    <cellStyle name="40% - Акцент4" xfId="32" builtinId="43" customBuiltin="1"/>
    <cellStyle name="40% — акцент4 2" xfId="62"/>
    <cellStyle name="40% — акцент4 2 2" xfId="103"/>
    <cellStyle name="40% — акцент4 3" xfId="63"/>
    <cellStyle name="40% — акцент4 3 2" xfId="104"/>
    <cellStyle name="40% - Акцент5" xfId="36" builtinId="47" customBuiltin="1"/>
    <cellStyle name="40% — акцент5 2" xfId="64"/>
    <cellStyle name="40% — акцент5 2 2" xfId="105"/>
    <cellStyle name="40% — акцент5 3" xfId="65"/>
    <cellStyle name="40% — акцент5 3 2" xfId="106"/>
    <cellStyle name="40% - Акцент6" xfId="40" builtinId="51" customBuiltin="1"/>
    <cellStyle name="40% — акцент6 2" xfId="66"/>
    <cellStyle name="40% — акцент6 2 2" xfId="107"/>
    <cellStyle name="40% — акцент6 3" xfId="67"/>
    <cellStyle name="40% — акцент6 3 2" xfId="108"/>
    <cellStyle name="60% - Акцент1" xfId="21" builtinId="32" customBuiltin="1"/>
    <cellStyle name="60% — акцент1 2" xfId="68"/>
    <cellStyle name="60% — акцент1 2 2" xfId="109"/>
    <cellStyle name="60% — акцент1 3" xfId="69"/>
    <cellStyle name="60% — акцент1 3 2" xfId="110"/>
    <cellStyle name="60% - Акцент2" xfId="25" builtinId="36" customBuiltin="1"/>
    <cellStyle name="60% — акцент2 2" xfId="70"/>
    <cellStyle name="60% — акцент2 2 2" xfId="111"/>
    <cellStyle name="60% — акцент2 3" xfId="71"/>
    <cellStyle name="60% — акцент2 3 2" xfId="112"/>
    <cellStyle name="60% - Акцент3" xfId="29" builtinId="40" customBuiltin="1"/>
    <cellStyle name="60% — акцент3 2" xfId="72"/>
    <cellStyle name="60% — акцент3 2 2" xfId="113"/>
    <cellStyle name="60% — акцент3 3" xfId="73"/>
    <cellStyle name="60% — акцент3 3 2" xfId="114"/>
    <cellStyle name="60% - Акцент4" xfId="33" builtinId="44" customBuiltin="1"/>
    <cellStyle name="60% — акцент4 2" xfId="74"/>
    <cellStyle name="60% — акцент4 2 2" xfId="115"/>
    <cellStyle name="60% — акцент4 3" xfId="75"/>
    <cellStyle name="60% — акцент4 3 2" xfId="116"/>
    <cellStyle name="60% - Акцент5" xfId="37" builtinId="48" customBuiltin="1"/>
    <cellStyle name="60% — акцент5 2" xfId="76"/>
    <cellStyle name="60% — акцент5 2 2" xfId="117"/>
    <cellStyle name="60% — акцент5 3" xfId="77"/>
    <cellStyle name="60% — акцент5 3 2" xfId="118"/>
    <cellStyle name="60% - Акцент6" xfId="41" builtinId="52" customBuiltin="1"/>
    <cellStyle name="60% — акцент6 2" xfId="78"/>
    <cellStyle name="60% — акцент6 2 2" xfId="119"/>
    <cellStyle name="60% — акцент6 3" xfId="79"/>
    <cellStyle name="60% — акцент6 3 2" xfId="120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3" xfId="84"/>
    <cellStyle name="Примечание 3 2" xfId="123"/>
    <cellStyle name="Примечание 4" xfId="82"/>
    <cellStyle name="Примечание 5" xfId="121"/>
    <cellStyle name="Примечание 6" xfId="125"/>
    <cellStyle name="Примечание 7" xfId="128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tabSelected="1" topLeftCell="A226" zoomScale="90" zoomScaleNormal="90" workbookViewId="0">
      <selection activeCell="E257" sqref="E257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1" customFormat="1" ht="23.25" customHeight="1" x14ac:dyDescent="0.25">
      <c r="A1" s="29"/>
      <c r="B1" s="29"/>
      <c r="C1" s="29"/>
      <c r="D1" s="29"/>
      <c r="E1" s="71" t="s">
        <v>85</v>
      </c>
      <c r="F1" s="71"/>
      <c r="G1" s="71"/>
      <c r="H1" s="29"/>
      <c r="I1" s="29"/>
      <c r="J1" s="30"/>
      <c r="K1" s="30"/>
    </row>
    <row r="2" spans="1:11" s="31" customFormat="1" ht="23.25" customHeight="1" x14ac:dyDescent="0.25">
      <c r="A2" s="29"/>
      <c r="B2" s="29"/>
      <c r="C2" s="29"/>
      <c r="D2" s="29"/>
      <c r="E2" s="71" t="s">
        <v>86</v>
      </c>
      <c r="F2" s="71"/>
      <c r="G2" s="71"/>
      <c r="H2" s="29"/>
      <c r="I2" s="29"/>
      <c r="J2" s="30"/>
      <c r="K2" s="30"/>
    </row>
    <row r="3" spans="1:11" s="31" customFormat="1" ht="24.75" customHeight="1" x14ac:dyDescent="0.25">
      <c r="A3" s="29"/>
      <c r="B3" s="29"/>
      <c r="C3" s="29"/>
      <c r="D3" s="71" t="s">
        <v>87</v>
      </c>
      <c r="E3" s="71"/>
      <c r="F3" s="71"/>
      <c r="G3" s="71"/>
      <c r="H3" s="29"/>
      <c r="I3" s="29"/>
      <c r="J3" s="30"/>
      <c r="K3" s="30"/>
    </row>
    <row r="4" spans="1:11" s="31" customFormat="1" ht="24.75" customHeight="1" x14ac:dyDescent="0.25">
      <c r="A4" s="72" t="s">
        <v>88</v>
      </c>
      <c r="B4" s="72"/>
      <c r="C4" s="73" t="s">
        <v>89</v>
      </c>
      <c r="D4" s="74"/>
      <c r="E4" s="74"/>
      <c r="F4" s="74"/>
      <c r="G4" s="75"/>
      <c r="H4" s="29"/>
      <c r="I4" s="29"/>
      <c r="J4" s="30"/>
      <c r="K4" s="30"/>
    </row>
    <row r="5" spans="1:11" s="31" customFormat="1" ht="24.75" customHeight="1" x14ac:dyDescent="0.25">
      <c r="A5" s="72" t="s">
        <v>90</v>
      </c>
      <c r="B5" s="72"/>
      <c r="C5" s="73" t="s">
        <v>91</v>
      </c>
      <c r="D5" s="74"/>
      <c r="E5" s="74"/>
      <c r="F5" s="74"/>
      <c r="G5" s="75"/>
      <c r="H5" s="29"/>
      <c r="I5" s="29"/>
      <c r="J5" s="30"/>
      <c r="K5" s="30"/>
    </row>
    <row r="6" spans="1:11" ht="20.100000000000001" customHeight="1" x14ac:dyDescent="0.25">
      <c r="A6" s="68" t="s">
        <v>55</v>
      </c>
      <c r="B6" s="68"/>
      <c r="C6" s="68"/>
      <c r="D6" s="68"/>
      <c r="E6" s="68"/>
      <c r="F6" s="68"/>
      <c r="G6" s="68"/>
    </row>
    <row r="7" spans="1:11" ht="20.25" customHeight="1" x14ac:dyDescent="0.25">
      <c r="A7" s="69" t="s">
        <v>83</v>
      </c>
      <c r="B7" s="69"/>
      <c r="C7" s="69"/>
      <c r="D7" s="69"/>
      <c r="E7" s="69"/>
      <c r="F7" s="69"/>
      <c r="G7" s="69"/>
    </row>
    <row r="8" spans="1:11" ht="20.100000000000001" customHeight="1" x14ac:dyDescent="0.25">
      <c r="A8" s="67" t="s">
        <v>11</v>
      </c>
      <c r="B8" s="67"/>
      <c r="C8" s="67"/>
      <c r="D8" s="67"/>
      <c r="E8" s="67"/>
      <c r="F8" s="67"/>
      <c r="G8" s="67"/>
    </row>
    <row r="9" spans="1:11" ht="45.75" customHeight="1" x14ac:dyDescent="0.25">
      <c r="A9" s="50" t="s">
        <v>0</v>
      </c>
      <c r="B9" s="50" t="s">
        <v>1</v>
      </c>
      <c r="C9" s="50" t="s">
        <v>2</v>
      </c>
      <c r="D9" s="50"/>
      <c r="E9" s="50"/>
      <c r="F9" s="50" t="s">
        <v>3</v>
      </c>
      <c r="G9" s="50" t="s">
        <v>21</v>
      </c>
    </row>
    <row r="10" spans="1:11" ht="20.100000000000001" customHeight="1" x14ac:dyDescent="0.25">
      <c r="A10" s="50"/>
      <c r="B10" s="50"/>
      <c r="C10" s="5" t="s">
        <v>4</v>
      </c>
      <c r="D10" s="5" t="s">
        <v>5</v>
      </c>
      <c r="E10" s="5" t="s">
        <v>6</v>
      </c>
      <c r="F10" s="50"/>
      <c r="G10" s="50"/>
    </row>
    <row r="11" spans="1:11" ht="20.100000000000001" customHeight="1" x14ac:dyDescent="0.25">
      <c r="A11" s="36" t="s">
        <v>9</v>
      </c>
      <c r="B11" s="37"/>
      <c r="C11" s="37"/>
      <c r="D11" s="37"/>
      <c r="E11" s="37"/>
      <c r="F11" s="37"/>
      <c r="G11" s="38"/>
    </row>
    <row r="12" spans="1:11" ht="20.100000000000001" customHeight="1" x14ac:dyDescent="0.25">
      <c r="A12" s="4" t="s">
        <v>75</v>
      </c>
      <c r="B12" s="19">
        <v>50</v>
      </c>
      <c r="C12" s="57"/>
      <c r="D12" s="57"/>
      <c r="E12" s="57"/>
      <c r="F12" s="57"/>
      <c r="G12" s="7" t="s">
        <v>22</v>
      </c>
    </row>
    <row r="13" spans="1:11" ht="20.100000000000001" customHeight="1" x14ac:dyDescent="0.25">
      <c r="A13" s="3" t="s">
        <v>100</v>
      </c>
      <c r="B13" s="19">
        <v>180</v>
      </c>
      <c r="C13" s="60"/>
      <c r="D13" s="60"/>
      <c r="E13" s="60"/>
      <c r="F13" s="60"/>
      <c r="G13" s="7" t="s">
        <v>22</v>
      </c>
    </row>
    <row r="14" spans="1:11" ht="20.100000000000001" customHeight="1" x14ac:dyDescent="0.25">
      <c r="A14" s="3" t="s">
        <v>33</v>
      </c>
      <c r="B14" s="19" t="s">
        <v>57</v>
      </c>
      <c r="C14" s="60"/>
      <c r="D14" s="60"/>
      <c r="E14" s="60"/>
      <c r="F14" s="60"/>
      <c r="G14" s="7" t="s">
        <v>22</v>
      </c>
    </row>
    <row r="15" spans="1:11" ht="20.100000000000001" customHeight="1" x14ac:dyDescent="0.25">
      <c r="A15" s="3" t="s">
        <v>34</v>
      </c>
      <c r="B15" s="19">
        <v>180</v>
      </c>
      <c r="C15" s="60"/>
      <c r="D15" s="60"/>
      <c r="E15" s="60"/>
      <c r="F15" s="60"/>
      <c r="G15" s="7" t="s">
        <v>22</v>
      </c>
    </row>
    <row r="16" spans="1:11" ht="20.100000000000001" customHeight="1" x14ac:dyDescent="0.25">
      <c r="A16" s="2" t="s">
        <v>92</v>
      </c>
      <c r="B16" s="19">
        <v>50</v>
      </c>
      <c r="C16" s="60"/>
      <c r="D16" s="60"/>
      <c r="E16" s="60"/>
      <c r="F16" s="60"/>
      <c r="G16" s="7" t="s">
        <v>22</v>
      </c>
    </row>
    <row r="17" spans="1:7" ht="20.100000000000001" customHeight="1" x14ac:dyDescent="0.25">
      <c r="A17" s="16" t="s">
        <v>84</v>
      </c>
      <c r="B17" s="19">
        <v>40</v>
      </c>
      <c r="C17" s="63"/>
      <c r="D17" s="63"/>
      <c r="E17" s="63"/>
      <c r="F17" s="63"/>
      <c r="G17" s="7" t="s">
        <v>22</v>
      </c>
    </row>
    <row r="18" spans="1:7" ht="20.100000000000001" customHeight="1" x14ac:dyDescent="0.25">
      <c r="A18" s="6" t="s">
        <v>8</v>
      </c>
      <c r="B18" s="21">
        <v>650</v>
      </c>
      <c r="C18" s="18">
        <v>27.700000000000003</v>
      </c>
      <c r="D18" s="18">
        <v>21.799999999999997</v>
      </c>
      <c r="E18" s="18">
        <v>89.9</v>
      </c>
      <c r="F18" s="18">
        <v>673.10000000000014</v>
      </c>
      <c r="G18" s="8" t="s">
        <v>7</v>
      </c>
    </row>
    <row r="19" spans="1:7" ht="20.100000000000001" customHeight="1" x14ac:dyDescent="0.25">
      <c r="A19" s="39" t="s">
        <v>10</v>
      </c>
      <c r="B19" s="40"/>
      <c r="C19" s="18">
        <f>SUM(C18)</f>
        <v>27.700000000000003</v>
      </c>
      <c r="D19" s="18">
        <f t="shared" ref="D19:F19" si="0">SUM(D18)</f>
        <v>21.799999999999997</v>
      </c>
      <c r="E19" s="18">
        <f t="shared" si="0"/>
        <v>89.9</v>
      </c>
      <c r="F19" s="18">
        <f t="shared" si="0"/>
        <v>673.10000000000014</v>
      </c>
      <c r="G19" s="8" t="s">
        <v>7</v>
      </c>
    </row>
    <row r="20" spans="1:7" ht="20.100000000000001" customHeight="1" x14ac:dyDescent="0.25">
      <c r="A20" s="37" t="s">
        <v>12</v>
      </c>
      <c r="B20" s="37"/>
      <c r="C20" s="37"/>
      <c r="D20" s="37"/>
      <c r="E20" s="37"/>
      <c r="F20" s="37"/>
      <c r="G20" s="37"/>
    </row>
    <row r="21" spans="1:7" ht="36" customHeight="1" x14ac:dyDescent="0.25">
      <c r="A21" s="34" t="s">
        <v>0</v>
      </c>
      <c r="B21" s="34" t="s">
        <v>1</v>
      </c>
      <c r="C21" s="36" t="s">
        <v>2</v>
      </c>
      <c r="D21" s="37"/>
      <c r="E21" s="38"/>
      <c r="F21" s="34" t="s">
        <v>3</v>
      </c>
      <c r="G21" s="34" t="s">
        <v>21</v>
      </c>
    </row>
    <row r="22" spans="1:7" ht="20.100000000000001" customHeight="1" x14ac:dyDescent="0.25">
      <c r="A22" s="35"/>
      <c r="B22" s="35"/>
      <c r="C22" s="5" t="s">
        <v>4</v>
      </c>
      <c r="D22" s="5" t="s">
        <v>5</v>
      </c>
      <c r="E22" s="5" t="s">
        <v>6</v>
      </c>
      <c r="F22" s="35"/>
      <c r="G22" s="35"/>
    </row>
    <row r="23" spans="1:7" ht="20.100000000000001" customHeight="1" x14ac:dyDescent="0.25">
      <c r="A23" s="36" t="s">
        <v>9</v>
      </c>
      <c r="B23" s="37"/>
      <c r="C23" s="37"/>
      <c r="D23" s="37"/>
      <c r="E23" s="37"/>
      <c r="F23" s="37"/>
      <c r="G23" s="38"/>
    </row>
    <row r="24" spans="1:7" ht="20.100000000000001" customHeight="1" x14ac:dyDescent="0.25">
      <c r="A24" s="24" t="s">
        <v>81</v>
      </c>
      <c r="B24" s="25">
        <v>50</v>
      </c>
      <c r="C24" s="41"/>
      <c r="D24" s="42"/>
      <c r="E24" s="42"/>
      <c r="F24" s="43"/>
      <c r="G24" s="7" t="s">
        <v>22</v>
      </c>
    </row>
    <row r="25" spans="1:7" ht="20.100000000000001" customHeight="1" x14ac:dyDescent="0.25">
      <c r="A25" s="24" t="s">
        <v>97</v>
      </c>
      <c r="B25" s="25">
        <v>180</v>
      </c>
      <c r="C25" s="44"/>
      <c r="D25" s="45"/>
      <c r="E25" s="45"/>
      <c r="F25" s="46"/>
      <c r="G25" s="7" t="s">
        <v>22</v>
      </c>
    </row>
    <row r="26" spans="1:7" ht="20.100000000000001" customHeight="1" x14ac:dyDescent="0.25">
      <c r="A26" s="24" t="s">
        <v>82</v>
      </c>
      <c r="B26" s="25">
        <v>150</v>
      </c>
      <c r="C26" s="44"/>
      <c r="D26" s="45"/>
      <c r="E26" s="45"/>
      <c r="F26" s="46"/>
      <c r="G26" s="7" t="s">
        <v>22</v>
      </c>
    </row>
    <row r="27" spans="1:7" ht="20.100000000000001" customHeight="1" x14ac:dyDescent="0.25">
      <c r="A27" s="24" t="s">
        <v>25</v>
      </c>
      <c r="B27" s="25">
        <v>180</v>
      </c>
      <c r="C27" s="44"/>
      <c r="D27" s="45"/>
      <c r="E27" s="45"/>
      <c r="F27" s="46"/>
      <c r="G27" s="7" t="s">
        <v>22</v>
      </c>
    </row>
    <row r="28" spans="1:7" ht="20.100000000000001" customHeight="1" x14ac:dyDescent="0.25">
      <c r="A28" s="2" t="s">
        <v>92</v>
      </c>
      <c r="B28" s="25">
        <v>30</v>
      </c>
      <c r="C28" s="44"/>
      <c r="D28" s="45"/>
      <c r="E28" s="45"/>
      <c r="F28" s="46"/>
      <c r="G28" s="7" t="s">
        <v>22</v>
      </c>
    </row>
    <row r="29" spans="1:7" ht="20.100000000000001" customHeight="1" x14ac:dyDescent="0.25">
      <c r="A29" s="16" t="s">
        <v>84</v>
      </c>
      <c r="B29" s="25">
        <v>20</v>
      </c>
      <c r="C29" s="47"/>
      <c r="D29" s="48"/>
      <c r="E29" s="48"/>
      <c r="F29" s="49"/>
      <c r="G29" s="7" t="s">
        <v>22</v>
      </c>
    </row>
    <row r="30" spans="1:7" ht="20.100000000000001" customHeight="1" x14ac:dyDescent="0.25">
      <c r="A30" s="32" t="s">
        <v>8</v>
      </c>
      <c r="B30" s="26">
        <v>610</v>
      </c>
      <c r="C30" s="27">
        <v>37.9</v>
      </c>
      <c r="D30" s="27">
        <v>38.5</v>
      </c>
      <c r="E30" s="27">
        <v>85.8</v>
      </c>
      <c r="F30" s="27">
        <v>848.2</v>
      </c>
      <c r="G30" s="8" t="s">
        <v>7</v>
      </c>
    </row>
    <row r="31" spans="1:7" ht="20.100000000000001" customHeight="1" x14ac:dyDescent="0.25">
      <c r="A31" s="39" t="s">
        <v>10</v>
      </c>
      <c r="B31" s="40"/>
      <c r="C31" s="27">
        <v>37.9</v>
      </c>
      <c r="D31" s="27">
        <v>38.5</v>
      </c>
      <c r="E31" s="27">
        <v>85.8</v>
      </c>
      <c r="F31" s="27">
        <v>848.2</v>
      </c>
      <c r="G31" s="8" t="s">
        <v>7</v>
      </c>
    </row>
    <row r="32" spans="1:7" ht="20.100000000000001" customHeight="1" x14ac:dyDescent="0.25">
      <c r="A32" s="37" t="s">
        <v>13</v>
      </c>
      <c r="B32" s="37"/>
      <c r="C32" s="37"/>
      <c r="D32" s="37"/>
      <c r="E32" s="37"/>
      <c r="F32" s="37"/>
      <c r="G32" s="37"/>
    </row>
    <row r="33" spans="1:7" ht="30" customHeight="1" x14ac:dyDescent="0.25">
      <c r="A33" s="34" t="s">
        <v>0</v>
      </c>
      <c r="B33" s="34" t="s">
        <v>1</v>
      </c>
      <c r="C33" s="36" t="s">
        <v>2</v>
      </c>
      <c r="D33" s="37"/>
      <c r="E33" s="38"/>
      <c r="F33" s="34" t="s">
        <v>3</v>
      </c>
      <c r="G33" s="34" t="s">
        <v>21</v>
      </c>
    </row>
    <row r="34" spans="1:7" ht="20.100000000000001" customHeight="1" x14ac:dyDescent="0.25">
      <c r="A34" s="35"/>
      <c r="B34" s="35"/>
      <c r="C34" s="5" t="s">
        <v>4</v>
      </c>
      <c r="D34" s="5" t="s">
        <v>5</v>
      </c>
      <c r="E34" s="5" t="s">
        <v>6</v>
      </c>
      <c r="F34" s="35"/>
      <c r="G34" s="35"/>
    </row>
    <row r="35" spans="1:7" ht="20.100000000000001" customHeight="1" x14ac:dyDescent="0.25">
      <c r="A35" s="36" t="s">
        <v>9</v>
      </c>
      <c r="B35" s="37"/>
      <c r="C35" s="37"/>
      <c r="D35" s="37"/>
      <c r="E35" s="37"/>
      <c r="F35" s="37"/>
      <c r="G35" s="38"/>
    </row>
    <row r="36" spans="1:7" ht="20.100000000000001" customHeight="1" x14ac:dyDescent="0.25">
      <c r="A36" s="22" t="s">
        <v>24</v>
      </c>
      <c r="B36" s="23">
        <v>50</v>
      </c>
      <c r="C36" s="56"/>
      <c r="D36" s="57"/>
      <c r="E36" s="57"/>
      <c r="F36" s="58"/>
      <c r="G36" s="7" t="s">
        <v>22</v>
      </c>
    </row>
    <row r="37" spans="1:7" ht="20.100000000000001" customHeight="1" x14ac:dyDescent="0.25">
      <c r="A37" s="20" t="s">
        <v>102</v>
      </c>
      <c r="B37" s="19" t="s">
        <v>61</v>
      </c>
      <c r="C37" s="59"/>
      <c r="D37" s="60"/>
      <c r="E37" s="60"/>
      <c r="F37" s="61"/>
      <c r="G37" s="7" t="s">
        <v>22</v>
      </c>
    </row>
    <row r="38" spans="1:7" ht="20.100000000000001" customHeight="1" x14ac:dyDescent="0.25">
      <c r="A38" s="20" t="s">
        <v>93</v>
      </c>
      <c r="B38" s="19" t="s">
        <v>57</v>
      </c>
      <c r="C38" s="59"/>
      <c r="D38" s="60"/>
      <c r="E38" s="60"/>
      <c r="F38" s="61"/>
      <c r="G38" s="7" t="s">
        <v>22</v>
      </c>
    </row>
    <row r="39" spans="1:7" ht="20.100000000000001" customHeight="1" x14ac:dyDescent="0.25">
      <c r="A39" s="20" t="s">
        <v>49</v>
      </c>
      <c r="B39" s="19" t="s">
        <v>35</v>
      </c>
      <c r="C39" s="59"/>
      <c r="D39" s="60"/>
      <c r="E39" s="60"/>
      <c r="F39" s="61"/>
      <c r="G39" s="7" t="s">
        <v>22</v>
      </c>
    </row>
    <row r="40" spans="1:7" ht="20.100000000000001" customHeight="1" x14ac:dyDescent="0.25">
      <c r="A40" s="16" t="s">
        <v>84</v>
      </c>
      <c r="B40" s="19" t="s">
        <v>62</v>
      </c>
      <c r="C40" s="59"/>
      <c r="D40" s="60"/>
      <c r="E40" s="60"/>
      <c r="F40" s="61"/>
      <c r="G40" s="7" t="s">
        <v>22</v>
      </c>
    </row>
    <row r="41" spans="1:7" ht="20.100000000000001" customHeight="1" x14ac:dyDescent="0.25">
      <c r="A41" s="2" t="s">
        <v>92</v>
      </c>
      <c r="B41" s="19" t="s">
        <v>63</v>
      </c>
      <c r="C41" s="62"/>
      <c r="D41" s="63"/>
      <c r="E41" s="63"/>
      <c r="F41" s="64"/>
      <c r="G41" s="7" t="s">
        <v>22</v>
      </c>
    </row>
    <row r="42" spans="1:7" ht="20.100000000000001" customHeight="1" x14ac:dyDescent="0.25">
      <c r="A42" s="6" t="s">
        <v>8</v>
      </c>
      <c r="B42" s="21">
        <v>647</v>
      </c>
      <c r="C42" s="18">
        <v>16.399999999999999</v>
      </c>
      <c r="D42" s="18">
        <v>12.5</v>
      </c>
      <c r="E42" s="18">
        <v>72.099999999999994</v>
      </c>
      <c r="F42" s="18">
        <v>487.1</v>
      </c>
      <c r="G42" s="8" t="s">
        <v>7</v>
      </c>
    </row>
    <row r="43" spans="1:7" ht="20.100000000000001" customHeight="1" x14ac:dyDescent="0.25">
      <c r="A43" s="39" t="s">
        <v>10</v>
      </c>
      <c r="B43" s="40"/>
      <c r="C43" s="18">
        <v>16.399999999999999</v>
      </c>
      <c r="D43" s="18">
        <v>12.5</v>
      </c>
      <c r="E43" s="18">
        <v>72.099999999999994</v>
      </c>
      <c r="F43" s="18">
        <v>487.1</v>
      </c>
      <c r="G43" s="8" t="s">
        <v>7</v>
      </c>
    </row>
    <row r="44" spans="1:7" ht="20.100000000000001" customHeight="1" x14ac:dyDescent="0.25">
      <c r="A44" s="53" t="s">
        <v>14</v>
      </c>
      <c r="B44" s="53"/>
      <c r="C44" s="53"/>
      <c r="D44" s="53"/>
      <c r="E44" s="53"/>
      <c r="F44" s="53"/>
      <c r="G44" s="53"/>
    </row>
    <row r="45" spans="1:7" ht="28.5" customHeight="1" x14ac:dyDescent="0.25">
      <c r="A45" s="50" t="s">
        <v>0</v>
      </c>
      <c r="B45" s="50" t="s">
        <v>1</v>
      </c>
      <c r="C45" s="50" t="s">
        <v>2</v>
      </c>
      <c r="D45" s="50"/>
      <c r="E45" s="50"/>
      <c r="F45" s="50" t="s">
        <v>3</v>
      </c>
      <c r="G45" s="50" t="s">
        <v>21</v>
      </c>
    </row>
    <row r="46" spans="1:7" ht="20.100000000000001" customHeight="1" x14ac:dyDescent="0.25">
      <c r="A46" s="50"/>
      <c r="B46" s="50"/>
      <c r="C46" s="5" t="s">
        <v>4</v>
      </c>
      <c r="D46" s="5" t="s">
        <v>5</v>
      </c>
      <c r="E46" s="5" t="s">
        <v>6</v>
      </c>
      <c r="F46" s="50"/>
      <c r="G46" s="50"/>
    </row>
    <row r="47" spans="1:7" ht="20.100000000000001" customHeight="1" x14ac:dyDescent="0.25">
      <c r="A47" s="50" t="s">
        <v>9</v>
      </c>
      <c r="B47" s="50"/>
      <c r="C47" s="50"/>
      <c r="D47" s="50"/>
      <c r="E47" s="50"/>
      <c r="F47" s="50"/>
      <c r="G47" s="50"/>
    </row>
    <row r="48" spans="1:7" ht="20.100000000000001" customHeight="1" x14ac:dyDescent="0.25">
      <c r="A48" s="20" t="s">
        <v>24</v>
      </c>
      <c r="B48" s="23">
        <v>60</v>
      </c>
      <c r="C48" s="41"/>
      <c r="D48" s="42"/>
      <c r="E48" s="42"/>
      <c r="F48" s="43"/>
      <c r="G48" s="7" t="s">
        <v>22</v>
      </c>
    </row>
    <row r="49" spans="1:7" ht="20.100000000000001" customHeight="1" x14ac:dyDescent="0.25">
      <c r="A49" s="20" t="s">
        <v>97</v>
      </c>
      <c r="B49" s="19">
        <v>180</v>
      </c>
      <c r="C49" s="44"/>
      <c r="D49" s="45"/>
      <c r="E49" s="45"/>
      <c r="F49" s="46"/>
      <c r="G49" s="7" t="s">
        <v>22</v>
      </c>
    </row>
    <row r="50" spans="1:7" ht="20.100000000000001" customHeight="1" x14ac:dyDescent="0.25">
      <c r="A50" s="20" t="s">
        <v>50</v>
      </c>
      <c r="B50" s="19" t="s">
        <v>64</v>
      </c>
      <c r="C50" s="44"/>
      <c r="D50" s="45"/>
      <c r="E50" s="45"/>
      <c r="F50" s="46"/>
      <c r="G50" s="7" t="s">
        <v>22</v>
      </c>
    </row>
    <row r="51" spans="1:7" ht="20.100000000000001" customHeight="1" x14ac:dyDescent="0.25">
      <c r="A51" s="20" t="s">
        <v>51</v>
      </c>
      <c r="B51" s="19" t="s">
        <v>65</v>
      </c>
      <c r="C51" s="44"/>
      <c r="D51" s="45"/>
      <c r="E51" s="45"/>
      <c r="F51" s="46"/>
      <c r="G51" s="7" t="s">
        <v>22</v>
      </c>
    </row>
    <row r="52" spans="1:7" ht="20.100000000000001" customHeight="1" x14ac:dyDescent="0.25">
      <c r="A52" s="20" t="s">
        <v>34</v>
      </c>
      <c r="B52" s="19">
        <v>200</v>
      </c>
      <c r="C52" s="44"/>
      <c r="D52" s="45"/>
      <c r="E52" s="45"/>
      <c r="F52" s="46"/>
      <c r="G52" s="7" t="s">
        <v>22</v>
      </c>
    </row>
    <row r="53" spans="1:7" ht="20.100000000000001" customHeight="1" x14ac:dyDescent="0.25">
      <c r="A53" s="2" t="s">
        <v>92</v>
      </c>
      <c r="B53" s="19" t="s">
        <v>63</v>
      </c>
      <c r="C53" s="44"/>
      <c r="D53" s="45"/>
      <c r="E53" s="45"/>
      <c r="F53" s="46"/>
      <c r="G53" s="7" t="s">
        <v>22</v>
      </c>
    </row>
    <row r="54" spans="1:7" ht="20.100000000000001" customHeight="1" x14ac:dyDescent="0.25">
      <c r="A54" s="16" t="s">
        <v>84</v>
      </c>
      <c r="B54" s="19">
        <v>20</v>
      </c>
      <c r="C54" s="47"/>
      <c r="D54" s="48"/>
      <c r="E54" s="48"/>
      <c r="F54" s="49"/>
      <c r="G54" s="7" t="s">
        <v>22</v>
      </c>
    </row>
    <row r="55" spans="1:7" ht="20.100000000000001" customHeight="1" x14ac:dyDescent="0.25">
      <c r="A55" s="6" t="s">
        <v>8</v>
      </c>
      <c r="B55" s="21">
        <v>730</v>
      </c>
      <c r="C55" s="18">
        <v>24.700000000000003</v>
      </c>
      <c r="D55" s="18">
        <v>21.200000000000003</v>
      </c>
      <c r="E55" s="18">
        <v>99.3</v>
      </c>
      <c r="F55" s="18">
        <v>701.6</v>
      </c>
      <c r="G55" s="8" t="s">
        <v>7</v>
      </c>
    </row>
    <row r="56" spans="1:7" ht="20.100000000000001" customHeight="1" x14ac:dyDescent="0.25">
      <c r="A56" s="55" t="s">
        <v>10</v>
      </c>
      <c r="B56" s="55"/>
      <c r="C56" s="18">
        <v>24.700000000000003</v>
      </c>
      <c r="D56" s="18">
        <v>21.200000000000003</v>
      </c>
      <c r="E56" s="18">
        <v>99.3</v>
      </c>
      <c r="F56" s="18">
        <v>701.6</v>
      </c>
      <c r="G56" s="8" t="s">
        <v>7</v>
      </c>
    </row>
    <row r="57" spans="1:7" ht="20.100000000000001" customHeight="1" x14ac:dyDescent="0.25">
      <c r="A57" s="37" t="s">
        <v>15</v>
      </c>
      <c r="B57" s="37"/>
      <c r="C57" s="37"/>
      <c r="D57" s="37"/>
      <c r="E57" s="37"/>
      <c r="F57" s="37"/>
      <c r="G57" s="37"/>
    </row>
    <row r="58" spans="1:7" ht="27.75" customHeight="1" x14ac:dyDescent="0.25">
      <c r="A58" s="34" t="s">
        <v>0</v>
      </c>
      <c r="B58" s="34" t="s">
        <v>1</v>
      </c>
      <c r="C58" s="36" t="s">
        <v>2</v>
      </c>
      <c r="D58" s="37"/>
      <c r="E58" s="38"/>
      <c r="F58" s="34" t="s">
        <v>3</v>
      </c>
      <c r="G58" s="34" t="s">
        <v>21</v>
      </c>
    </row>
    <row r="59" spans="1:7" ht="20.100000000000001" customHeight="1" x14ac:dyDescent="0.25">
      <c r="A59" s="35"/>
      <c r="B59" s="35"/>
      <c r="C59" s="5" t="s">
        <v>4</v>
      </c>
      <c r="D59" s="5" t="s">
        <v>5</v>
      </c>
      <c r="E59" s="5" t="s">
        <v>6</v>
      </c>
      <c r="F59" s="35"/>
      <c r="G59" s="35"/>
    </row>
    <row r="60" spans="1:7" ht="20.100000000000001" customHeight="1" x14ac:dyDescent="0.25">
      <c r="A60" s="36" t="s">
        <v>9</v>
      </c>
      <c r="B60" s="37"/>
      <c r="C60" s="37"/>
      <c r="D60" s="37"/>
      <c r="E60" s="37"/>
      <c r="F60" s="37"/>
      <c r="G60" s="38"/>
    </row>
    <row r="61" spans="1:7" ht="20.100000000000001" customHeight="1" x14ac:dyDescent="0.25">
      <c r="A61" s="20" t="s">
        <v>75</v>
      </c>
      <c r="B61" s="19" t="s">
        <v>58</v>
      </c>
      <c r="C61" s="42"/>
      <c r="D61" s="42"/>
      <c r="E61" s="42"/>
      <c r="F61" s="43"/>
      <c r="G61" s="7" t="s">
        <v>22</v>
      </c>
    </row>
    <row r="62" spans="1:7" ht="20.100000000000001" customHeight="1" x14ac:dyDescent="0.25">
      <c r="A62" s="20" t="s">
        <v>101</v>
      </c>
      <c r="B62" s="19" t="s">
        <v>60</v>
      </c>
      <c r="C62" s="45"/>
      <c r="D62" s="45"/>
      <c r="E62" s="45"/>
      <c r="F62" s="46"/>
      <c r="G62" s="7" t="s">
        <v>22</v>
      </c>
    </row>
    <row r="63" spans="1:7" ht="20.100000000000001" customHeight="1" x14ac:dyDescent="0.25">
      <c r="A63" s="20" t="s">
        <v>23</v>
      </c>
      <c r="B63" s="19">
        <v>150</v>
      </c>
      <c r="C63" s="45"/>
      <c r="D63" s="45"/>
      <c r="E63" s="45"/>
      <c r="F63" s="46"/>
      <c r="G63" s="7" t="s">
        <v>22</v>
      </c>
    </row>
    <row r="64" spans="1:7" ht="20.100000000000001" customHeight="1" x14ac:dyDescent="0.25">
      <c r="A64" s="20" t="s">
        <v>48</v>
      </c>
      <c r="B64" s="19" t="s">
        <v>60</v>
      </c>
      <c r="C64" s="45"/>
      <c r="D64" s="45"/>
      <c r="E64" s="45"/>
      <c r="F64" s="46"/>
      <c r="G64" s="7" t="s">
        <v>22</v>
      </c>
    </row>
    <row r="65" spans="1:7" ht="20.100000000000001" customHeight="1" x14ac:dyDescent="0.25">
      <c r="A65" s="2" t="s">
        <v>92</v>
      </c>
      <c r="B65" s="19" t="s">
        <v>58</v>
      </c>
      <c r="C65" s="45"/>
      <c r="D65" s="45"/>
      <c r="E65" s="45"/>
      <c r="F65" s="46"/>
      <c r="G65" s="7" t="s">
        <v>22</v>
      </c>
    </row>
    <row r="66" spans="1:7" ht="20.100000000000001" customHeight="1" x14ac:dyDescent="0.25">
      <c r="A66" s="6" t="s">
        <v>8</v>
      </c>
      <c r="B66" s="21">
        <v>610</v>
      </c>
      <c r="C66" s="18">
        <v>35.4</v>
      </c>
      <c r="D66" s="18">
        <v>36.1</v>
      </c>
      <c r="E66" s="18">
        <v>90.100000000000009</v>
      </c>
      <c r="F66" s="18">
        <v>833.00000000000011</v>
      </c>
      <c r="G66" s="8" t="s">
        <v>7</v>
      </c>
    </row>
    <row r="67" spans="1:7" ht="20.100000000000001" customHeight="1" x14ac:dyDescent="0.25">
      <c r="A67" s="39" t="s">
        <v>10</v>
      </c>
      <c r="B67" s="40"/>
      <c r="C67" s="18">
        <f>SUM(C66)</f>
        <v>35.4</v>
      </c>
      <c r="D67" s="18">
        <f t="shared" ref="D67:F67" si="1">SUM(D66)</f>
        <v>36.1</v>
      </c>
      <c r="E67" s="18">
        <f t="shared" si="1"/>
        <v>90.100000000000009</v>
      </c>
      <c r="F67" s="18">
        <f t="shared" si="1"/>
        <v>833.00000000000011</v>
      </c>
      <c r="G67" s="8" t="s">
        <v>7</v>
      </c>
    </row>
    <row r="68" spans="1:7" ht="20.100000000000001" customHeight="1" x14ac:dyDescent="0.25">
      <c r="A68" s="37" t="s">
        <v>16</v>
      </c>
      <c r="B68" s="37"/>
      <c r="C68" s="37"/>
      <c r="D68" s="37"/>
      <c r="E68" s="37"/>
      <c r="F68" s="37"/>
      <c r="G68" s="37"/>
    </row>
    <row r="69" spans="1:7" ht="27" customHeight="1" x14ac:dyDescent="0.25">
      <c r="A69" s="34" t="s">
        <v>0</v>
      </c>
      <c r="B69" s="34" t="s">
        <v>1</v>
      </c>
      <c r="C69" s="36" t="s">
        <v>2</v>
      </c>
      <c r="D69" s="37"/>
      <c r="E69" s="38"/>
      <c r="F69" s="34" t="s">
        <v>3</v>
      </c>
      <c r="G69" s="34" t="s">
        <v>21</v>
      </c>
    </row>
    <row r="70" spans="1:7" ht="20.100000000000001" customHeight="1" x14ac:dyDescent="0.25">
      <c r="A70" s="35"/>
      <c r="B70" s="35"/>
      <c r="C70" s="5" t="s">
        <v>4</v>
      </c>
      <c r="D70" s="5" t="s">
        <v>5</v>
      </c>
      <c r="E70" s="5" t="s">
        <v>6</v>
      </c>
      <c r="F70" s="35"/>
      <c r="G70" s="35"/>
    </row>
    <row r="71" spans="1:7" ht="20.100000000000001" customHeight="1" x14ac:dyDescent="0.25">
      <c r="A71" s="36" t="s">
        <v>9</v>
      </c>
      <c r="B71" s="37"/>
      <c r="C71" s="37"/>
      <c r="D71" s="37"/>
      <c r="E71" s="37"/>
      <c r="F71" s="37"/>
      <c r="G71" s="38"/>
    </row>
    <row r="72" spans="1:7" ht="20.100000000000001" customHeight="1" x14ac:dyDescent="0.25">
      <c r="A72" s="22" t="s">
        <v>24</v>
      </c>
      <c r="B72" s="23">
        <v>50</v>
      </c>
      <c r="C72" s="41"/>
      <c r="D72" s="42"/>
      <c r="E72" s="42"/>
      <c r="F72" s="43"/>
      <c r="G72" s="7" t="s">
        <v>22</v>
      </c>
    </row>
    <row r="73" spans="1:7" ht="20.100000000000001" customHeight="1" x14ac:dyDescent="0.25">
      <c r="A73" s="20" t="s">
        <v>100</v>
      </c>
      <c r="B73" s="19">
        <v>180</v>
      </c>
      <c r="C73" s="44"/>
      <c r="D73" s="45"/>
      <c r="E73" s="45"/>
      <c r="F73" s="46"/>
      <c r="G73" s="7" t="s">
        <v>22</v>
      </c>
    </row>
    <row r="74" spans="1:7" ht="20.100000000000001" customHeight="1" x14ac:dyDescent="0.25">
      <c r="A74" s="20" t="s">
        <v>47</v>
      </c>
      <c r="B74" s="19" t="s">
        <v>68</v>
      </c>
      <c r="C74" s="44"/>
      <c r="D74" s="45"/>
      <c r="E74" s="45"/>
      <c r="F74" s="46"/>
      <c r="G74" s="7" t="s">
        <v>22</v>
      </c>
    </row>
    <row r="75" spans="1:7" ht="20.100000000000001" customHeight="1" x14ac:dyDescent="0.25">
      <c r="A75" s="20" t="s">
        <v>34</v>
      </c>
      <c r="B75" s="19" t="s">
        <v>56</v>
      </c>
      <c r="C75" s="44"/>
      <c r="D75" s="45"/>
      <c r="E75" s="45"/>
      <c r="F75" s="46"/>
      <c r="G75" s="7" t="s">
        <v>22</v>
      </c>
    </row>
    <row r="76" spans="1:7" ht="20.100000000000001" customHeight="1" x14ac:dyDescent="0.25">
      <c r="A76" s="2" t="s">
        <v>92</v>
      </c>
      <c r="B76" s="19" t="s">
        <v>58</v>
      </c>
      <c r="C76" s="44"/>
      <c r="D76" s="45"/>
      <c r="E76" s="45"/>
      <c r="F76" s="46"/>
      <c r="G76" s="7" t="s">
        <v>22</v>
      </c>
    </row>
    <row r="77" spans="1:7" ht="20.100000000000001" customHeight="1" x14ac:dyDescent="0.25">
      <c r="A77" s="16" t="s">
        <v>84</v>
      </c>
      <c r="B77" s="19" t="s">
        <v>58</v>
      </c>
      <c r="C77" s="47"/>
      <c r="D77" s="48"/>
      <c r="E77" s="48"/>
      <c r="F77" s="49"/>
      <c r="G77" s="7" t="s">
        <v>22</v>
      </c>
    </row>
    <row r="78" spans="1:7" ht="20.100000000000001" customHeight="1" x14ac:dyDescent="0.25">
      <c r="A78" s="6" t="s">
        <v>8</v>
      </c>
      <c r="B78" s="21">
        <v>720</v>
      </c>
      <c r="C78" s="18">
        <v>23.400000000000002</v>
      </c>
      <c r="D78" s="18">
        <v>16</v>
      </c>
      <c r="E78" s="18">
        <v>90.6</v>
      </c>
      <c r="F78" s="18">
        <v>612.4</v>
      </c>
      <c r="G78" s="8" t="s">
        <v>7</v>
      </c>
    </row>
    <row r="79" spans="1:7" ht="20.100000000000001" customHeight="1" x14ac:dyDescent="0.25">
      <c r="A79" s="39" t="s">
        <v>10</v>
      </c>
      <c r="B79" s="40"/>
      <c r="C79" s="18">
        <f>SUM(C78)</f>
        <v>23.400000000000002</v>
      </c>
      <c r="D79" s="18">
        <f t="shared" ref="D79:F79" si="2">SUM(D78)</f>
        <v>16</v>
      </c>
      <c r="E79" s="18">
        <f t="shared" si="2"/>
        <v>90.6</v>
      </c>
      <c r="F79" s="18">
        <f t="shared" si="2"/>
        <v>612.4</v>
      </c>
      <c r="G79" s="8" t="s">
        <v>7</v>
      </c>
    </row>
    <row r="80" spans="1:7" ht="20.100000000000001" customHeight="1" x14ac:dyDescent="0.25">
      <c r="A80" s="37" t="s">
        <v>17</v>
      </c>
      <c r="B80" s="37"/>
      <c r="C80" s="37"/>
      <c r="D80" s="37"/>
      <c r="E80" s="37"/>
      <c r="F80" s="37"/>
      <c r="G80" s="37"/>
    </row>
    <row r="81" spans="1:7" ht="28.5" customHeight="1" x14ac:dyDescent="0.25">
      <c r="A81" s="34" t="s">
        <v>0</v>
      </c>
      <c r="B81" s="34" t="s">
        <v>1</v>
      </c>
      <c r="C81" s="36" t="s">
        <v>2</v>
      </c>
      <c r="D81" s="37"/>
      <c r="E81" s="38"/>
      <c r="F81" s="34" t="s">
        <v>3</v>
      </c>
      <c r="G81" s="34" t="s">
        <v>21</v>
      </c>
    </row>
    <row r="82" spans="1:7" ht="20.100000000000001" customHeight="1" x14ac:dyDescent="0.25">
      <c r="A82" s="35"/>
      <c r="B82" s="35"/>
      <c r="C82" s="5" t="s">
        <v>4</v>
      </c>
      <c r="D82" s="5" t="s">
        <v>5</v>
      </c>
      <c r="E82" s="5" t="s">
        <v>6</v>
      </c>
      <c r="F82" s="35"/>
      <c r="G82" s="35"/>
    </row>
    <row r="83" spans="1:7" ht="20.100000000000001" customHeight="1" x14ac:dyDescent="0.25">
      <c r="A83" s="51" t="s">
        <v>9</v>
      </c>
      <c r="B83" s="52"/>
      <c r="C83" s="53"/>
      <c r="D83" s="53"/>
      <c r="E83" s="53"/>
      <c r="F83" s="53"/>
      <c r="G83" s="54"/>
    </row>
    <row r="84" spans="1:7" ht="20.100000000000001" customHeight="1" x14ac:dyDescent="0.25">
      <c r="A84" s="20" t="s">
        <v>24</v>
      </c>
      <c r="B84" s="23" t="s">
        <v>58</v>
      </c>
      <c r="C84" s="41"/>
      <c r="D84" s="42"/>
      <c r="E84" s="42"/>
      <c r="F84" s="43"/>
      <c r="G84" s="7" t="s">
        <v>22</v>
      </c>
    </row>
    <row r="85" spans="1:7" ht="20.100000000000001" customHeight="1" x14ac:dyDescent="0.25">
      <c r="A85" s="20" t="s">
        <v>52</v>
      </c>
      <c r="B85" s="19" t="s">
        <v>69</v>
      </c>
      <c r="C85" s="44"/>
      <c r="D85" s="70"/>
      <c r="E85" s="70"/>
      <c r="F85" s="46"/>
      <c r="G85" s="7" t="s">
        <v>22</v>
      </c>
    </row>
    <row r="86" spans="1:7" ht="20.100000000000001" customHeight="1" x14ac:dyDescent="0.25">
      <c r="A86" s="20" t="s">
        <v>94</v>
      </c>
      <c r="B86" s="19" t="s">
        <v>70</v>
      </c>
      <c r="C86" s="44"/>
      <c r="D86" s="70"/>
      <c r="E86" s="70"/>
      <c r="F86" s="46"/>
      <c r="G86" s="7" t="s">
        <v>22</v>
      </c>
    </row>
    <row r="87" spans="1:7" ht="20.100000000000001" customHeight="1" x14ac:dyDescent="0.25">
      <c r="A87" s="20" t="s">
        <v>25</v>
      </c>
      <c r="B87" s="19" t="s">
        <v>60</v>
      </c>
      <c r="C87" s="44"/>
      <c r="D87" s="70"/>
      <c r="E87" s="70"/>
      <c r="F87" s="46"/>
      <c r="G87" s="7" t="s">
        <v>22</v>
      </c>
    </row>
    <row r="88" spans="1:7" ht="20.100000000000001" customHeight="1" x14ac:dyDescent="0.25">
      <c r="A88" s="33" t="s">
        <v>92</v>
      </c>
      <c r="B88" s="19" t="s">
        <v>63</v>
      </c>
      <c r="C88" s="44"/>
      <c r="D88" s="70"/>
      <c r="E88" s="70"/>
      <c r="F88" s="46"/>
      <c r="G88" s="7" t="s">
        <v>22</v>
      </c>
    </row>
    <row r="89" spans="1:7" ht="20.100000000000001" customHeight="1" x14ac:dyDescent="0.25">
      <c r="A89" s="33" t="s">
        <v>103</v>
      </c>
      <c r="B89" s="19">
        <v>50</v>
      </c>
      <c r="C89" s="47"/>
      <c r="D89" s="48"/>
      <c r="E89" s="48"/>
      <c r="F89" s="49"/>
      <c r="G89" s="7" t="s">
        <v>22</v>
      </c>
    </row>
    <row r="90" spans="1:7" ht="20.100000000000001" customHeight="1" x14ac:dyDescent="0.25">
      <c r="A90" s="6" t="s">
        <v>8</v>
      </c>
      <c r="B90" s="21">
        <v>705</v>
      </c>
      <c r="C90" s="18">
        <v>29.1</v>
      </c>
      <c r="D90" s="18">
        <v>18.8</v>
      </c>
      <c r="E90" s="18">
        <v>115</v>
      </c>
      <c r="F90" s="18">
        <v>767.1</v>
      </c>
      <c r="G90" s="8" t="s">
        <v>7</v>
      </c>
    </row>
    <row r="91" spans="1:7" ht="20.100000000000001" customHeight="1" x14ac:dyDescent="0.25">
      <c r="A91" s="39" t="s">
        <v>10</v>
      </c>
      <c r="B91" s="40"/>
      <c r="C91" s="18">
        <f>C90</f>
        <v>29.1</v>
      </c>
      <c r="D91" s="18">
        <f t="shared" ref="D91:F91" si="3">D90</f>
        <v>18.8</v>
      </c>
      <c r="E91" s="18">
        <f t="shared" si="3"/>
        <v>115</v>
      </c>
      <c r="F91" s="18">
        <f t="shared" si="3"/>
        <v>767.1</v>
      </c>
      <c r="G91" s="8" t="s">
        <v>7</v>
      </c>
    </row>
    <row r="92" spans="1:7" ht="20.100000000000001" customHeight="1" x14ac:dyDescent="0.25">
      <c r="A92" s="37" t="s">
        <v>18</v>
      </c>
      <c r="B92" s="37"/>
      <c r="C92" s="37"/>
      <c r="D92" s="37"/>
      <c r="E92" s="37"/>
      <c r="F92" s="37"/>
      <c r="G92" s="37"/>
    </row>
    <row r="93" spans="1:7" ht="30.75" customHeight="1" x14ac:dyDescent="0.25">
      <c r="A93" s="34" t="s">
        <v>0</v>
      </c>
      <c r="B93" s="34" t="s">
        <v>1</v>
      </c>
      <c r="C93" s="36" t="s">
        <v>2</v>
      </c>
      <c r="D93" s="37"/>
      <c r="E93" s="38"/>
      <c r="F93" s="34" t="s">
        <v>3</v>
      </c>
      <c r="G93" s="34" t="s">
        <v>21</v>
      </c>
    </row>
    <row r="94" spans="1:7" ht="20.100000000000001" customHeight="1" x14ac:dyDescent="0.25">
      <c r="A94" s="35"/>
      <c r="B94" s="35"/>
      <c r="C94" s="5" t="s">
        <v>4</v>
      </c>
      <c r="D94" s="5" t="s">
        <v>5</v>
      </c>
      <c r="E94" s="5" t="s">
        <v>6</v>
      </c>
      <c r="F94" s="35"/>
      <c r="G94" s="35"/>
    </row>
    <row r="95" spans="1:7" ht="20.100000000000001" customHeight="1" x14ac:dyDescent="0.25">
      <c r="A95" s="36" t="s">
        <v>9</v>
      </c>
      <c r="B95" s="37"/>
      <c r="C95" s="37"/>
      <c r="D95" s="37"/>
      <c r="E95" s="37"/>
      <c r="F95" s="37"/>
      <c r="G95" s="38"/>
    </row>
    <row r="96" spans="1:7" ht="20.100000000000001" customHeight="1" x14ac:dyDescent="0.25">
      <c r="A96" s="22" t="s">
        <v>24</v>
      </c>
      <c r="B96" s="23">
        <v>50</v>
      </c>
      <c r="C96" s="41"/>
      <c r="D96" s="42"/>
      <c r="E96" s="42"/>
      <c r="F96" s="43"/>
      <c r="G96" s="7" t="s">
        <v>22</v>
      </c>
    </row>
    <row r="97" spans="1:7" ht="20.100000000000001" customHeight="1" x14ac:dyDescent="0.25">
      <c r="A97" s="20" t="s">
        <v>100</v>
      </c>
      <c r="B97" s="19">
        <v>180</v>
      </c>
      <c r="C97" s="44"/>
      <c r="D97" s="45"/>
      <c r="E97" s="45"/>
      <c r="F97" s="46"/>
      <c r="G97" s="7" t="s">
        <v>22</v>
      </c>
    </row>
    <row r="98" spans="1:7" ht="20.100000000000001" customHeight="1" x14ac:dyDescent="0.25">
      <c r="A98" s="20" t="s">
        <v>47</v>
      </c>
      <c r="B98" s="19" t="s">
        <v>68</v>
      </c>
      <c r="C98" s="44"/>
      <c r="D98" s="45"/>
      <c r="E98" s="45"/>
      <c r="F98" s="46"/>
      <c r="G98" s="7" t="s">
        <v>22</v>
      </c>
    </row>
    <row r="99" spans="1:7" ht="20.100000000000001" customHeight="1" x14ac:dyDescent="0.25">
      <c r="A99" s="20" t="s">
        <v>34</v>
      </c>
      <c r="B99" s="19" t="s">
        <v>56</v>
      </c>
      <c r="C99" s="44"/>
      <c r="D99" s="45"/>
      <c r="E99" s="45"/>
      <c r="F99" s="46"/>
      <c r="G99" s="7" t="s">
        <v>22</v>
      </c>
    </row>
    <row r="100" spans="1:7" ht="20.100000000000001" customHeight="1" x14ac:dyDescent="0.25">
      <c r="A100" s="2" t="s">
        <v>92</v>
      </c>
      <c r="B100" s="19" t="s">
        <v>58</v>
      </c>
      <c r="C100" s="44"/>
      <c r="D100" s="45"/>
      <c r="E100" s="45"/>
      <c r="F100" s="46"/>
      <c r="G100" s="7" t="s">
        <v>22</v>
      </c>
    </row>
    <row r="101" spans="1:7" ht="20.100000000000001" customHeight="1" x14ac:dyDescent="0.25">
      <c r="A101" s="16" t="s">
        <v>84</v>
      </c>
      <c r="B101" s="19" t="s">
        <v>58</v>
      </c>
      <c r="C101" s="47"/>
      <c r="D101" s="48"/>
      <c r="E101" s="48"/>
      <c r="F101" s="49"/>
      <c r="G101" s="7" t="s">
        <v>22</v>
      </c>
    </row>
    <row r="102" spans="1:7" ht="20.100000000000001" customHeight="1" x14ac:dyDescent="0.25">
      <c r="A102" s="32" t="s">
        <v>8</v>
      </c>
      <c r="B102" s="21">
        <v>720</v>
      </c>
      <c r="C102" s="18">
        <v>23.400000000000002</v>
      </c>
      <c r="D102" s="18">
        <v>16</v>
      </c>
      <c r="E102" s="18">
        <v>90.6</v>
      </c>
      <c r="F102" s="18">
        <v>612.4</v>
      </c>
      <c r="G102" s="8" t="s">
        <v>7</v>
      </c>
    </row>
    <row r="103" spans="1:7" ht="20.100000000000001" customHeight="1" x14ac:dyDescent="0.25">
      <c r="A103" s="39" t="s">
        <v>10</v>
      </c>
      <c r="B103" s="40"/>
      <c r="C103" s="18">
        <f>SUM(C102)</f>
        <v>23.400000000000002</v>
      </c>
      <c r="D103" s="18">
        <f t="shared" ref="D103:F103" si="4">SUM(D102)</f>
        <v>16</v>
      </c>
      <c r="E103" s="18">
        <f t="shared" si="4"/>
        <v>90.6</v>
      </c>
      <c r="F103" s="18">
        <f t="shared" si="4"/>
        <v>612.4</v>
      </c>
      <c r="G103" s="8" t="s">
        <v>7</v>
      </c>
    </row>
    <row r="104" spans="1:7" ht="20.100000000000001" customHeight="1" x14ac:dyDescent="0.25">
      <c r="A104" s="37" t="s">
        <v>19</v>
      </c>
      <c r="B104" s="37"/>
      <c r="C104" s="37"/>
      <c r="D104" s="37"/>
      <c r="E104" s="37"/>
      <c r="F104" s="37"/>
      <c r="G104" s="37"/>
    </row>
    <row r="105" spans="1:7" ht="30" customHeight="1" x14ac:dyDescent="0.25">
      <c r="A105" s="34" t="s">
        <v>0</v>
      </c>
      <c r="B105" s="34" t="s">
        <v>1</v>
      </c>
      <c r="C105" s="36" t="s">
        <v>2</v>
      </c>
      <c r="D105" s="37"/>
      <c r="E105" s="38"/>
      <c r="F105" s="34" t="s">
        <v>3</v>
      </c>
      <c r="G105" s="34" t="s">
        <v>21</v>
      </c>
    </row>
    <row r="106" spans="1:7" ht="20.100000000000001" customHeight="1" x14ac:dyDescent="0.25">
      <c r="A106" s="35"/>
      <c r="B106" s="35"/>
      <c r="C106" s="5" t="s">
        <v>4</v>
      </c>
      <c r="D106" s="5" t="s">
        <v>5</v>
      </c>
      <c r="E106" s="5" t="s">
        <v>6</v>
      </c>
      <c r="F106" s="35"/>
      <c r="G106" s="35"/>
    </row>
    <row r="107" spans="1:7" ht="20.100000000000001" customHeight="1" x14ac:dyDescent="0.25">
      <c r="A107" s="36" t="s">
        <v>9</v>
      </c>
      <c r="B107" s="37"/>
      <c r="C107" s="37"/>
      <c r="D107" s="37"/>
      <c r="E107" s="37"/>
      <c r="F107" s="37"/>
      <c r="G107" s="38"/>
    </row>
    <row r="108" spans="1:7" ht="20.100000000000001" customHeight="1" x14ac:dyDescent="0.25">
      <c r="A108" s="20" t="s">
        <v>46</v>
      </c>
      <c r="B108" s="19" t="s">
        <v>58</v>
      </c>
      <c r="C108" s="41"/>
      <c r="D108" s="42"/>
      <c r="E108" s="42"/>
      <c r="F108" s="43"/>
      <c r="G108" s="7" t="s">
        <v>22</v>
      </c>
    </row>
    <row r="109" spans="1:7" ht="20.100000000000001" customHeight="1" x14ac:dyDescent="0.25">
      <c r="A109" s="20" t="s">
        <v>102</v>
      </c>
      <c r="B109" s="19" t="s">
        <v>61</v>
      </c>
      <c r="C109" s="44"/>
      <c r="D109" s="45"/>
      <c r="E109" s="45"/>
      <c r="F109" s="46"/>
      <c r="G109" s="7" t="s">
        <v>22</v>
      </c>
    </row>
    <row r="110" spans="1:7" ht="20.100000000000001" customHeight="1" x14ac:dyDescent="0.25">
      <c r="A110" s="20" t="s">
        <v>53</v>
      </c>
      <c r="B110" s="19">
        <v>150</v>
      </c>
      <c r="C110" s="44"/>
      <c r="D110" s="45"/>
      <c r="E110" s="45"/>
      <c r="F110" s="46"/>
      <c r="G110" s="7" t="s">
        <v>22</v>
      </c>
    </row>
    <row r="111" spans="1:7" ht="20.100000000000001" customHeight="1" x14ac:dyDescent="0.25">
      <c r="A111" s="20" t="s">
        <v>48</v>
      </c>
      <c r="B111" s="19" t="s">
        <v>60</v>
      </c>
      <c r="C111" s="44"/>
      <c r="D111" s="45"/>
      <c r="E111" s="45"/>
      <c r="F111" s="46"/>
      <c r="G111" s="7" t="s">
        <v>22</v>
      </c>
    </row>
    <row r="112" spans="1:7" ht="20.100000000000001" customHeight="1" x14ac:dyDescent="0.25">
      <c r="A112" s="2" t="s">
        <v>92</v>
      </c>
      <c r="B112" s="19" t="s">
        <v>58</v>
      </c>
      <c r="C112" s="44"/>
      <c r="D112" s="45"/>
      <c r="E112" s="45"/>
      <c r="F112" s="46"/>
      <c r="G112" s="7" t="s">
        <v>22</v>
      </c>
    </row>
    <row r="113" spans="1:7" ht="20.100000000000001" customHeight="1" x14ac:dyDescent="0.25">
      <c r="A113" s="16" t="s">
        <v>84</v>
      </c>
      <c r="B113" s="19" t="s">
        <v>62</v>
      </c>
      <c r="C113" s="47"/>
      <c r="D113" s="48"/>
      <c r="E113" s="48"/>
      <c r="F113" s="49"/>
      <c r="G113" s="7" t="s">
        <v>22</v>
      </c>
    </row>
    <row r="114" spans="1:7" ht="20.100000000000001" customHeight="1" x14ac:dyDescent="0.25">
      <c r="A114" s="6" t="s">
        <v>8</v>
      </c>
      <c r="B114" s="21">
        <v>640</v>
      </c>
      <c r="C114" s="18">
        <v>26.900000000000002</v>
      </c>
      <c r="D114" s="18">
        <v>19.899999999999999</v>
      </c>
      <c r="E114" s="18">
        <v>86.8</v>
      </c>
      <c r="F114" s="18">
        <v>634.70000000000005</v>
      </c>
      <c r="G114" s="8" t="s">
        <v>7</v>
      </c>
    </row>
    <row r="115" spans="1:7" ht="20.100000000000001" customHeight="1" x14ac:dyDescent="0.25">
      <c r="A115" s="39" t="s">
        <v>10</v>
      </c>
      <c r="B115" s="40"/>
      <c r="C115" s="18">
        <v>26.900000000000002</v>
      </c>
      <c r="D115" s="18">
        <v>19.899999999999999</v>
      </c>
      <c r="E115" s="18">
        <v>86.8</v>
      </c>
      <c r="F115" s="18">
        <v>634.70000000000005</v>
      </c>
      <c r="G115" s="8" t="s">
        <v>7</v>
      </c>
    </row>
    <row r="116" spans="1:7" ht="20.100000000000001" customHeight="1" x14ac:dyDescent="0.25">
      <c r="A116" s="53" t="s">
        <v>20</v>
      </c>
      <c r="B116" s="53"/>
      <c r="C116" s="53"/>
      <c r="D116" s="53"/>
      <c r="E116" s="53"/>
      <c r="F116" s="53"/>
      <c r="G116" s="53"/>
    </row>
    <row r="117" spans="1:7" ht="37.5" customHeight="1" x14ac:dyDescent="0.25">
      <c r="A117" s="50" t="s">
        <v>0</v>
      </c>
      <c r="B117" s="50" t="s">
        <v>1</v>
      </c>
      <c r="C117" s="50" t="s">
        <v>2</v>
      </c>
      <c r="D117" s="50"/>
      <c r="E117" s="50"/>
      <c r="F117" s="50" t="s">
        <v>3</v>
      </c>
      <c r="G117" s="50" t="s">
        <v>21</v>
      </c>
    </row>
    <row r="118" spans="1:7" ht="20.100000000000001" customHeight="1" x14ac:dyDescent="0.25">
      <c r="A118" s="50"/>
      <c r="B118" s="50"/>
      <c r="C118" s="5" t="s">
        <v>4</v>
      </c>
      <c r="D118" s="5" t="s">
        <v>5</v>
      </c>
      <c r="E118" s="5" t="s">
        <v>6</v>
      </c>
      <c r="F118" s="50"/>
      <c r="G118" s="50"/>
    </row>
    <row r="119" spans="1:7" ht="20.100000000000001" customHeight="1" x14ac:dyDescent="0.25">
      <c r="A119" s="50" t="s">
        <v>9</v>
      </c>
      <c r="B119" s="50"/>
      <c r="C119" s="50"/>
      <c r="D119" s="50"/>
      <c r="E119" s="50"/>
      <c r="F119" s="50"/>
      <c r="G119" s="50"/>
    </row>
    <row r="120" spans="1:7" ht="20.100000000000001" customHeight="1" x14ac:dyDescent="0.25">
      <c r="A120" s="22" t="s">
        <v>24</v>
      </c>
      <c r="B120" s="23">
        <v>50</v>
      </c>
      <c r="C120" s="41"/>
      <c r="D120" s="42"/>
      <c r="E120" s="42"/>
      <c r="F120" s="43"/>
      <c r="G120" s="7" t="s">
        <v>22</v>
      </c>
    </row>
    <row r="121" spans="1:7" ht="20.100000000000001" customHeight="1" x14ac:dyDescent="0.25">
      <c r="A121" s="20" t="s">
        <v>100</v>
      </c>
      <c r="B121" s="19" t="s">
        <v>60</v>
      </c>
      <c r="C121" s="44"/>
      <c r="D121" s="45"/>
      <c r="E121" s="45"/>
      <c r="F121" s="46"/>
      <c r="G121" s="7" t="s">
        <v>22</v>
      </c>
    </row>
    <row r="122" spans="1:7" ht="20.100000000000001" customHeight="1" x14ac:dyDescent="0.25">
      <c r="A122" s="20" t="s">
        <v>31</v>
      </c>
      <c r="B122" s="19" t="s">
        <v>57</v>
      </c>
      <c r="C122" s="44"/>
      <c r="D122" s="45"/>
      <c r="E122" s="45"/>
      <c r="F122" s="46"/>
      <c r="G122" s="7" t="s">
        <v>22</v>
      </c>
    </row>
    <row r="123" spans="1:7" ht="20.100000000000001" customHeight="1" x14ac:dyDescent="0.25">
      <c r="A123" s="20" t="s">
        <v>34</v>
      </c>
      <c r="B123" s="19" t="s">
        <v>56</v>
      </c>
      <c r="C123" s="44"/>
      <c r="D123" s="45"/>
      <c r="E123" s="45"/>
      <c r="F123" s="46"/>
      <c r="G123" s="7" t="s">
        <v>22</v>
      </c>
    </row>
    <row r="124" spans="1:7" ht="20.100000000000001" customHeight="1" x14ac:dyDescent="0.25">
      <c r="A124" s="2" t="s">
        <v>92</v>
      </c>
      <c r="B124" s="19">
        <v>40</v>
      </c>
      <c r="C124" s="44"/>
      <c r="D124" s="45"/>
      <c r="E124" s="45"/>
      <c r="F124" s="46"/>
      <c r="G124" s="7" t="s">
        <v>22</v>
      </c>
    </row>
    <row r="125" spans="1:7" ht="20.100000000000001" customHeight="1" x14ac:dyDescent="0.25">
      <c r="A125" s="16" t="s">
        <v>84</v>
      </c>
      <c r="B125" s="19" t="s">
        <v>58</v>
      </c>
      <c r="C125" s="47"/>
      <c r="D125" s="48"/>
      <c r="E125" s="48"/>
      <c r="F125" s="49"/>
      <c r="G125" s="7" t="s">
        <v>22</v>
      </c>
    </row>
    <row r="126" spans="1:7" ht="20.100000000000001" customHeight="1" x14ac:dyDescent="0.25">
      <c r="A126" s="6" t="s">
        <v>8</v>
      </c>
      <c r="B126" s="21" t="s">
        <v>72</v>
      </c>
      <c r="C126" s="18">
        <v>23.900000000000002</v>
      </c>
      <c r="D126" s="18">
        <v>16.399999999999999</v>
      </c>
      <c r="E126" s="18">
        <v>88.4</v>
      </c>
      <c r="F126" s="18">
        <v>599.9</v>
      </c>
      <c r="G126" s="8" t="s">
        <v>7</v>
      </c>
    </row>
    <row r="127" spans="1:7" ht="20.100000000000001" customHeight="1" x14ac:dyDescent="0.25">
      <c r="A127" s="55" t="s">
        <v>10</v>
      </c>
      <c r="B127" s="55"/>
      <c r="C127" s="18">
        <v>23.900000000000002</v>
      </c>
      <c r="D127" s="18">
        <v>16.399999999999999</v>
      </c>
      <c r="E127" s="18">
        <v>88.4</v>
      </c>
      <c r="F127" s="18">
        <v>599.9</v>
      </c>
      <c r="G127" s="8" t="s">
        <v>7</v>
      </c>
    </row>
    <row r="128" spans="1:7" ht="20.100000000000001" customHeight="1" x14ac:dyDescent="0.25">
      <c r="A128" s="67" t="s">
        <v>36</v>
      </c>
      <c r="B128" s="67"/>
      <c r="C128" s="67"/>
      <c r="D128" s="67"/>
      <c r="E128" s="67"/>
      <c r="F128" s="67"/>
      <c r="G128" s="67"/>
    </row>
    <row r="129" spans="1:7" ht="45.75" customHeight="1" x14ac:dyDescent="0.25">
      <c r="A129" s="50" t="s">
        <v>0</v>
      </c>
      <c r="B129" s="50" t="s">
        <v>1</v>
      </c>
      <c r="C129" s="50" t="s">
        <v>2</v>
      </c>
      <c r="D129" s="50"/>
      <c r="E129" s="50"/>
      <c r="F129" s="50" t="s">
        <v>3</v>
      </c>
      <c r="G129" s="50" t="s">
        <v>21</v>
      </c>
    </row>
    <row r="130" spans="1:7" ht="20.100000000000001" customHeight="1" x14ac:dyDescent="0.25">
      <c r="A130" s="50"/>
      <c r="B130" s="50"/>
      <c r="C130" s="5" t="s">
        <v>4</v>
      </c>
      <c r="D130" s="5" t="s">
        <v>5</v>
      </c>
      <c r="E130" s="5" t="s">
        <v>6</v>
      </c>
      <c r="F130" s="50"/>
      <c r="G130" s="50"/>
    </row>
    <row r="131" spans="1:7" ht="20.100000000000001" customHeight="1" x14ac:dyDescent="0.25">
      <c r="A131" s="36" t="s">
        <v>9</v>
      </c>
      <c r="B131" s="37"/>
      <c r="C131" s="37"/>
      <c r="D131" s="37"/>
      <c r="E131" s="37"/>
      <c r="F131" s="37"/>
      <c r="G131" s="38"/>
    </row>
    <row r="132" spans="1:7" ht="20.100000000000001" customHeight="1" x14ac:dyDescent="0.25">
      <c r="A132" s="20" t="s">
        <v>24</v>
      </c>
      <c r="B132" s="19" t="s">
        <v>58</v>
      </c>
      <c r="C132" s="57"/>
      <c r="D132" s="57"/>
      <c r="E132" s="57"/>
      <c r="F132" s="58"/>
      <c r="G132" s="7" t="s">
        <v>22</v>
      </c>
    </row>
    <row r="133" spans="1:7" ht="20.100000000000001" customHeight="1" x14ac:dyDescent="0.25">
      <c r="A133" s="20" t="s">
        <v>101</v>
      </c>
      <c r="B133" s="19" t="s">
        <v>60</v>
      </c>
      <c r="C133" s="60"/>
      <c r="D133" s="60"/>
      <c r="E133" s="60"/>
      <c r="F133" s="61"/>
      <c r="G133" s="7" t="s">
        <v>22</v>
      </c>
    </row>
    <row r="134" spans="1:7" ht="20.100000000000001" customHeight="1" x14ac:dyDescent="0.25">
      <c r="A134" s="20" t="s">
        <v>94</v>
      </c>
      <c r="B134" s="19" t="s">
        <v>70</v>
      </c>
      <c r="C134" s="60"/>
      <c r="D134" s="60"/>
      <c r="E134" s="60"/>
      <c r="F134" s="61"/>
      <c r="G134" s="7" t="s">
        <v>22</v>
      </c>
    </row>
    <row r="135" spans="1:7" ht="20.100000000000001" customHeight="1" x14ac:dyDescent="0.25">
      <c r="A135" s="20" t="s">
        <v>25</v>
      </c>
      <c r="B135" s="19" t="s">
        <v>60</v>
      </c>
      <c r="C135" s="60"/>
      <c r="D135" s="60"/>
      <c r="E135" s="60"/>
      <c r="F135" s="61"/>
      <c r="G135" s="7" t="s">
        <v>22</v>
      </c>
    </row>
    <row r="136" spans="1:7" ht="20.100000000000001" customHeight="1" x14ac:dyDescent="0.25">
      <c r="A136" s="2" t="s">
        <v>92</v>
      </c>
      <c r="B136" s="19" t="s">
        <v>58</v>
      </c>
      <c r="C136" s="60"/>
      <c r="D136" s="60"/>
      <c r="E136" s="60"/>
      <c r="F136" s="61"/>
      <c r="G136" s="7" t="s">
        <v>22</v>
      </c>
    </row>
    <row r="137" spans="1:7" ht="20.100000000000001" customHeight="1" x14ac:dyDescent="0.25">
      <c r="A137" s="16" t="s">
        <v>84</v>
      </c>
      <c r="B137" s="19" t="s">
        <v>67</v>
      </c>
      <c r="C137" s="63"/>
      <c r="D137" s="63"/>
      <c r="E137" s="63"/>
      <c r="F137" s="64"/>
      <c r="G137" s="7" t="s">
        <v>22</v>
      </c>
    </row>
    <row r="138" spans="1:7" ht="20.100000000000001" customHeight="1" x14ac:dyDescent="0.25">
      <c r="A138" s="6" t="s">
        <v>8</v>
      </c>
      <c r="B138" s="21" t="s">
        <v>72</v>
      </c>
      <c r="C138" s="18">
        <v>23.900000000000002</v>
      </c>
      <c r="D138" s="18">
        <v>11.799999999999999</v>
      </c>
      <c r="E138" s="18">
        <v>105.8</v>
      </c>
      <c r="F138" s="18">
        <v>648.70000000000005</v>
      </c>
      <c r="G138" s="8" t="s">
        <v>7</v>
      </c>
    </row>
    <row r="139" spans="1:7" ht="20.100000000000001" customHeight="1" x14ac:dyDescent="0.25">
      <c r="A139" s="39" t="s">
        <v>10</v>
      </c>
      <c r="B139" s="40"/>
      <c r="C139" s="18">
        <v>23.900000000000002</v>
      </c>
      <c r="D139" s="18">
        <v>11.799999999999999</v>
      </c>
      <c r="E139" s="18">
        <v>105.8</v>
      </c>
      <c r="F139" s="18">
        <v>648.70000000000005</v>
      </c>
      <c r="G139" s="8" t="s">
        <v>7</v>
      </c>
    </row>
    <row r="140" spans="1:7" ht="20.100000000000001" customHeight="1" x14ac:dyDescent="0.25">
      <c r="A140" s="37" t="s">
        <v>37</v>
      </c>
      <c r="B140" s="37"/>
      <c r="C140" s="37"/>
      <c r="D140" s="37"/>
      <c r="E140" s="37"/>
      <c r="F140" s="37"/>
      <c r="G140" s="37"/>
    </row>
    <row r="141" spans="1:7" ht="36" customHeight="1" x14ac:dyDescent="0.25">
      <c r="A141" s="34" t="s">
        <v>0</v>
      </c>
      <c r="B141" s="34" t="s">
        <v>1</v>
      </c>
      <c r="C141" s="36" t="s">
        <v>2</v>
      </c>
      <c r="D141" s="37"/>
      <c r="E141" s="38"/>
      <c r="F141" s="34" t="s">
        <v>3</v>
      </c>
      <c r="G141" s="34" t="s">
        <v>21</v>
      </c>
    </row>
    <row r="142" spans="1:7" ht="20.100000000000001" customHeight="1" x14ac:dyDescent="0.25">
      <c r="A142" s="35"/>
      <c r="B142" s="35"/>
      <c r="C142" s="5" t="s">
        <v>4</v>
      </c>
      <c r="D142" s="5" t="s">
        <v>5</v>
      </c>
      <c r="E142" s="5" t="s">
        <v>6</v>
      </c>
      <c r="F142" s="35"/>
      <c r="G142" s="35"/>
    </row>
    <row r="143" spans="1:7" ht="20.100000000000001" customHeight="1" x14ac:dyDescent="0.25">
      <c r="A143" s="36" t="s">
        <v>9</v>
      </c>
      <c r="B143" s="37"/>
      <c r="C143" s="37"/>
      <c r="D143" s="37"/>
      <c r="E143" s="37"/>
      <c r="F143" s="37"/>
      <c r="G143" s="38"/>
    </row>
    <row r="144" spans="1:7" ht="20.100000000000001" customHeight="1" x14ac:dyDescent="0.25">
      <c r="A144" s="20" t="s">
        <v>75</v>
      </c>
      <c r="B144" s="19" t="s">
        <v>58</v>
      </c>
      <c r="C144" s="42"/>
      <c r="D144" s="42"/>
      <c r="E144" s="42"/>
      <c r="F144" s="43"/>
      <c r="G144" s="7" t="s">
        <v>22</v>
      </c>
    </row>
    <row r="145" spans="1:7" ht="20.25" customHeight="1" x14ac:dyDescent="0.25">
      <c r="A145" s="20" t="s">
        <v>101</v>
      </c>
      <c r="B145" s="19" t="s">
        <v>60</v>
      </c>
      <c r="C145" s="45"/>
      <c r="D145" s="45"/>
      <c r="E145" s="45"/>
      <c r="F145" s="46"/>
      <c r="G145" s="7" t="s">
        <v>22</v>
      </c>
    </row>
    <row r="146" spans="1:7" ht="20.100000000000001" customHeight="1" x14ac:dyDescent="0.25">
      <c r="A146" s="20" t="s">
        <v>23</v>
      </c>
      <c r="B146" s="19">
        <v>150</v>
      </c>
      <c r="C146" s="45"/>
      <c r="D146" s="45"/>
      <c r="E146" s="45"/>
      <c r="F146" s="46"/>
      <c r="G146" s="7" t="s">
        <v>22</v>
      </c>
    </row>
    <row r="147" spans="1:7" ht="20.100000000000001" customHeight="1" x14ac:dyDescent="0.25">
      <c r="A147" s="20" t="s">
        <v>48</v>
      </c>
      <c r="B147" s="19" t="s">
        <v>60</v>
      </c>
      <c r="C147" s="45"/>
      <c r="D147" s="45"/>
      <c r="E147" s="45"/>
      <c r="F147" s="46"/>
      <c r="G147" s="7" t="s">
        <v>22</v>
      </c>
    </row>
    <row r="148" spans="1:7" ht="20.100000000000001" customHeight="1" x14ac:dyDescent="0.25">
      <c r="A148" s="2" t="s">
        <v>92</v>
      </c>
      <c r="B148" s="19" t="s">
        <v>58</v>
      </c>
      <c r="C148" s="45"/>
      <c r="D148" s="45"/>
      <c r="E148" s="45"/>
      <c r="F148" s="46"/>
      <c r="G148" s="7" t="s">
        <v>22</v>
      </c>
    </row>
    <row r="149" spans="1:7" ht="20.100000000000001" customHeight="1" x14ac:dyDescent="0.25">
      <c r="A149" s="32" t="s">
        <v>8</v>
      </c>
      <c r="B149" s="21">
        <v>610</v>
      </c>
      <c r="C149" s="18">
        <v>35.4</v>
      </c>
      <c r="D149" s="18">
        <v>36.1</v>
      </c>
      <c r="E149" s="18">
        <v>90.100000000000009</v>
      </c>
      <c r="F149" s="18">
        <v>833.00000000000011</v>
      </c>
      <c r="G149" s="8" t="s">
        <v>7</v>
      </c>
    </row>
    <row r="150" spans="1:7" ht="20.100000000000001" customHeight="1" x14ac:dyDescent="0.25">
      <c r="A150" s="39" t="s">
        <v>10</v>
      </c>
      <c r="B150" s="40"/>
      <c r="C150" s="18">
        <f>SUM(C149)</f>
        <v>35.4</v>
      </c>
      <c r="D150" s="18">
        <f t="shared" ref="D150:F150" si="5">SUM(D149)</f>
        <v>36.1</v>
      </c>
      <c r="E150" s="18">
        <f t="shared" si="5"/>
        <v>90.100000000000009</v>
      </c>
      <c r="F150" s="18">
        <f t="shared" si="5"/>
        <v>833.00000000000011</v>
      </c>
      <c r="G150" s="8" t="s">
        <v>7</v>
      </c>
    </row>
    <row r="151" spans="1:7" ht="20.100000000000001" customHeight="1" x14ac:dyDescent="0.25">
      <c r="A151" s="37" t="s">
        <v>38</v>
      </c>
      <c r="B151" s="37"/>
      <c r="C151" s="37"/>
      <c r="D151" s="37"/>
      <c r="E151" s="37"/>
      <c r="F151" s="37"/>
      <c r="G151" s="37"/>
    </row>
    <row r="152" spans="1:7" ht="30" customHeight="1" x14ac:dyDescent="0.25">
      <c r="A152" s="34" t="s">
        <v>0</v>
      </c>
      <c r="B152" s="34" t="s">
        <v>1</v>
      </c>
      <c r="C152" s="36" t="s">
        <v>2</v>
      </c>
      <c r="D152" s="37"/>
      <c r="E152" s="38"/>
      <c r="F152" s="34" t="s">
        <v>3</v>
      </c>
      <c r="G152" s="34" t="s">
        <v>21</v>
      </c>
    </row>
    <row r="153" spans="1:7" ht="20.100000000000001" customHeight="1" x14ac:dyDescent="0.25">
      <c r="A153" s="35"/>
      <c r="B153" s="35"/>
      <c r="C153" s="5" t="s">
        <v>4</v>
      </c>
      <c r="D153" s="5" t="s">
        <v>5</v>
      </c>
      <c r="E153" s="5" t="s">
        <v>6</v>
      </c>
      <c r="F153" s="35"/>
      <c r="G153" s="35"/>
    </row>
    <row r="154" spans="1:7" ht="20.100000000000001" customHeight="1" x14ac:dyDescent="0.25">
      <c r="A154" s="36" t="s">
        <v>9</v>
      </c>
      <c r="B154" s="37"/>
      <c r="C154" s="37"/>
      <c r="D154" s="37"/>
      <c r="E154" s="37"/>
      <c r="F154" s="37"/>
      <c r="G154" s="38"/>
    </row>
    <row r="155" spans="1:7" ht="20.100000000000001" customHeight="1" x14ac:dyDescent="0.25">
      <c r="A155" s="22" t="s">
        <v>24</v>
      </c>
      <c r="B155" s="23">
        <v>50</v>
      </c>
      <c r="C155" s="56"/>
      <c r="D155" s="57"/>
      <c r="E155" s="57"/>
      <c r="F155" s="58"/>
      <c r="G155" s="7" t="s">
        <v>22</v>
      </c>
    </row>
    <row r="156" spans="1:7" ht="20.100000000000001" customHeight="1" x14ac:dyDescent="0.25">
      <c r="A156" s="20" t="s">
        <v>100</v>
      </c>
      <c r="B156" s="19" t="s">
        <v>60</v>
      </c>
      <c r="C156" s="59"/>
      <c r="D156" s="60"/>
      <c r="E156" s="60"/>
      <c r="F156" s="61"/>
      <c r="G156" s="7" t="s">
        <v>22</v>
      </c>
    </row>
    <row r="157" spans="1:7" ht="20.100000000000001" customHeight="1" x14ac:dyDescent="0.25">
      <c r="A157" s="20" t="s">
        <v>50</v>
      </c>
      <c r="B157" s="19" t="s">
        <v>64</v>
      </c>
      <c r="C157" s="59"/>
      <c r="D157" s="60"/>
      <c r="E157" s="60"/>
      <c r="F157" s="61"/>
      <c r="G157" s="7" t="s">
        <v>22</v>
      </c>
    </row>
    <row r="158" spans="1:7" ht="20.100000000000001" customHeight="1" x14ac:dyDescent="0.25">
      <c r="A158" s="20" t="s">
        <v>54</v>
      </c>
      <c r="B158" s="19" t="s">
        <v>65</v>
      </c>
      <c r="C158" s="59"/>
      <c r="D158" s="60"/>
      <c r="E158" s="60"/>
      <c r="F158" s="61"/>
      <c r="G158" s="7" t="s">
        <v>22</v>
      </c>
    </row>
    <row r="159" spans="1:7" ht="20.100000000000001" customHeight="1" x14ac:dyDescent="0.25">
      <c r="A159" s="20" t="s">
        <v>34</v>
      </c>
      <c r="B159" s="19" t="s">
        <v>60</v>
      </c>
      <c r="C159" s="59"/>
      <c r="D159" s="60"/>
      <c r="E159" s="60"/>
      <c r="F159" s="61"/>
      <c r="G159" s="7" t="s">
        <v>22</v>
      </c>
    </row>
    <row r="160" spans="1:7" ht="20.100000000000001" customHeight="1" x14ac:dyDescent="0.25">
      <c r="A160" s="2" t="s">
        <v>92</v>
      </c>
      <c r="B160" s="19" t="s">
        <v>58</v>
      </c>
      <c r="C160" s="59"/>
      <c r="D160" s="60"/>
      <c r="E160" s="60"/>
      <c r="F160" s="61"/>
      <c r="G160" s="7" t="s">
        <v>22</v>
      </c>
    </row>
    <row r="161" spans="1:7" ht="20.100000000000001" customHeight="1" x14ac:dyDescent="0.25">
      <c r="A161" s="16" t="s">
        <v>84</v>
      </c>
      <c r="B161" s="19" t="s">
        <v>67</v>
      </c>
      <c r="C161" s="62"/>
      <c r="D161" s="63"/>
      <c r="E161" s="63"/>
      <c r="F161" s="64"/>
      <c r="G161" s="7" t="s">
        <v>22</v>
      </c>
    </row>
    <row r="162" spans="1:7" ht="20.100000000000001" customHeight="1" x14ac:dyDescent="0.25">
      <c r="A162" s="6" t="s">
        <v>8</v>
      </c>
      <c r="B162" s="21" t="s">
        <v>73</v>
      </c>
      <c r="C162" s="18">
        <v>21.900000000000002</v>
      </c>
      <c r="D162" s="18">
        <v>20.099999999999998</v>
      </c>
      <c r="E162" s="18">
        <v>89.199999999999989</v>
      </c>
      <c r="F162" s="18">
        <v>636.70000000000005</v>
      </c>
      <c r="G162" s="8" t="s">
        <v>7</v>
      </c>
    </row>
    <row r="163" spans="1:7" ht="20.100000000000001" customHeight="1" x14ac:dyDescent="0.25">
      <c r="A163" s="39" t="s">
        <v>10</v>
      </c>
      <c r="B163" s="40"/>
      <c r="C163" s="18">
        <v>21.900000000000002</v>
      </c>
      <c r="D163" s="18">
        <v>20.099999999999998</v>
      </c>
      <c r="E163" s="18">
        <v>89.199999999999989</v>
      </c>
      <c r="F163" s="18">
        <v>636.70000000000005</v>
      </c>
      <c r="G163" s="8" t="s">
        <v>7</v>
      </c>
    </row>
    <row r="164" spans="1:7" ht="20.100000000000001" customHeight="1" x14ac:dyDescent="0.25">
      <c r="A164" s="53" t="s">
        <v>39</v>
      </c>
      <c r="B164" s="53"/>
      <c r="C164" s="53"/>
      <c r="D164" s="53"/>
      <c r="E164" s="53"/>
      <c r="F164" s="53"/>
      <c r="G164" s="53"/>
    </row>
    <row r="165" spans="1:7" ht="28.5" customHeight="1" x14ac:dyDescent="0.25">
      <c r="A165" s="50" t="s">
        <v>0</v>
      </c>
      <c r="B165" s="50" t="s">
        <v>1</v>
      </c>
      <c r="C165" s="50" t="s">
        <v>2</v>
      </c>
      <c r="D165" s="50"/>
      <c r="E165" s="50"/>
      <c r="F165" s="50" t="s">
        <v>3</v>
      </c>
      <c r="G165" s="50" t="s">
        <v>21</v>
      </c>
    </row>
    <row r="166" spans="1:7" ht="20.100000000000001" customHeight="1" x14ac:dyDescent="0.25">
      <c r="A166" s="50"/>
      <c r="B166" s="50"/>
      <c r="C166" s="5" t="s">
        <v>4</v>
      </c>
      <c r="D166" s="5" t="s">
        <v>5</v>
      </c>
      <c r="E166" s="5" t="s">
        <v>6</v>
      </c>
      <c r="F166" s="50"/>
      <c r="G166" s="50"/>
    </row>
    <row r="167" spans="1:7" ht="20.100000000000001" customHeight="1" x14ac:dyDescent="0.25">
      <c r="A167" s="50" t="s">
        <v>9</v>
      </c>
      <c r="B167" s="50"/>
      <c r="C167" s="50"/>
      <c r="D167" s="50"/>
      <c r="E167" s="50"/>
      <c r="F167" s="50"/>
      <c r="G167" s="50"/>
    </row>
    <row r="168" spans="1:7" ht="20.100000000000001" customHeight="1" x14ac:dyDescent="0.25">
      <c r="A168" s="24" t="s">
        <v>24</v>
      </c>
      <c r="B168" s="28" t="s">
        <v>58</v>
      </c>
      <c r="C168" s="41"/>
      <c r="D168" s="42"/>
      <c r="E168" s="42"/>
      <c r="F168" s="43"/>
      <c r="G168" s="7" t="s">
        <v>22</v>
      </c>
    </row>
    <row r="169" spans="1:7" ht="20.100000000000001" customHeight="1" x14ac:dyDescent="0.25">
      <c r="A169" s="24" t="s">
        <v>95</v>
      </c>
      <c r="B169" s="25">
        <v>180</v>
      </c>
      <c r="C169" s="44"/>
      <c r="D169" s="45"/>
      <c r="E169" s="45"/>
      <c r="F169" s="46"/>
      <c r="G169" s="7" t="s">
        <v>22</v>
      </c>
    </row>
    <row r="170" spans="1:7" ht="20.100000000000001" customHeight="1" x14ac:dyDescent="0.25">
      <c r="A170" s="24" t="s">
        <v>47</v>
      </c>
      <c r="B170" s="25" t="s">
        <v>59</v>
      </c>
      <c r="C170" s="44"/>
      <c r="D170" s="45"/>
      <c r="E170" s="45"/>
      <c r="F170" s="46"/>
      <c r="G170" s="7" t="s">
        <v>22</v>
      </c>
    </row>
    <row r="171" spans="1:7" ht="20.100000000000001" customHeight="1" x14ac:dyDescent="0.25">
      <c r="A171" s="24" t="s">
        <v>25</v>
      </c>
      <c r="B171" s="25">
        <v>180</v>
      </c>
      <c r="C171" s="44"/>
      <c r="D171" s="45"/>
      <c r="E171" s="45"/>
      <c r="F171" s="46"/>
      <c r="G171" s="7" t="s">
        <v>22</v>
      </c>
    </row>
    <row r="172" spans="1:7" ht="20.100000000000001" customHeight="1" x14ac:dyDescent="0.25">
      <c r="A172" s="2" t="s">
        <v>92</v>
      </c>
      <c r="B172" s="25" t="s">
        <v>63</v>
      </c>
      <c r="C172" s="44"/>
      <c r="D172" s="45"/>
      <c r="E172" s="45"/>
      <c r="F172" s="46"/>
      <c r="G172" s="7" t="s">
        <v>22</v>
      </c>
    </row>
    <row r="173" spans="1:7" ht="20.100000000000001" customHeight="1" x14ac:dyDescent="0.25">
      <c r="A173" s="16" t="s">
        <v>84</v>
      </c>
      <c r="B173" s="25">
        <v>20</v>
      </c>
      <c r="C173" s="47"/>
      <c r="D173" s="48"/>
      <c r="E173" s="48"/>
      <c r="F173" s="49"/>
      <c r="G173" s="7" t="s">
        <v>22</v>
      </c>
    </row>
    <row r="174" spans="1:7" ht="20.100000000000001" customHeight="1" x14ac:dyDescent="0.25">
      <c r="A174" s="6" t="s">
        <v>8</v>
      </c>
      <c r="B174" s="26">
        <v>640</v>
      </c>
      <c r="C174" s="27">
        <v>19.600000000000001</v>
      </c>
      <c r="D174" s="27">
        <v>16.600000000000001</v>
      </c>
      <c r="E174" s="27">
        <v>69.599999999999994</v>
      </c>
      <c r="F174" s="27">
        <v>516.29999999999995</v>
      </c>
      <c r="G174" s="8" t="s">
        <v>7</v>
      </c>
    </row>
    <row r="175" spans="1:7" ht="20.100000000000001" customHeight="1" x14ac:dyDescent="0.25">
      <c r="A175" s="55" t="s">
        <v>10</v>
      </c>
      <c r="B175" s="55"/>
      <c r="C175" s="27">
        <v>19.600000000000001</v>
      </c>
      <c r="D175" s="27">
        <v>16.600000000000001</v>
      </c>
      <c r="E175" s="27">
        <v>69.599999999999994</v>
      </c>
      <c r="F175" s="27">
        <v>516.29999999999995</v>
      </c>
      <c r="G175" s="8" t="s">
        <v>7</v>
      </c>
    </row>
    <row r="176" spans="1:7" ht="20.100000000000001" customHeight="1" x14ac:dyDescent="0.25">
      <c r="A176" s="37" t="s">
        <v>40</v>
      </c>
      <c r="B176" s="37"/>
      <c r="C176" s="37"/>
      <c r="D176" s="37"/>
      <c r="E176" s="37"/>
      <c r="F176" s="37"/>
      <c r="G176" s="37"/>
    </row>
    <row r="177" spans="1:7" ht="27.75" customHeight="1" x14ac:dyDescent="0.25">
      <c r="A177" s="34" t="s">
        <v>0</v>
      </c>
      <c r="B177" s="34" t="s">
        <v>1</v>
      </c>
      <c r="C177" s="36" t="s">
        <v>2</v>
      </c>
      <c r="D177" s="37"/>
      <c r="E177" s="38"/>
      <c r="F177" s="34" t="s">
        <v>3</v>
      </c>
      <c r="G177" s="34" t="s">
        <v>21</v>
      </c>
    </row>
    <row r="178" spans="1:7" ht="20.100000000000001" customHeight="1" x14ac:dyDescent="0.25">
      <c r="A178" s="35"/>
      <c r="B178" s="35"/>
      <c r="C178" s="5" t="s">
        <v>4</v>
      </c>
      <c r="D178" s="5" t="s">
        <v>5</v>
      </c>
      <c r="E178" s="5" t="s">
        <v>6</v>
      </c>
      <c r="F178" s="35"/>
      <c r="G178" s="35"/>
    </row>
    <row r="179" spans="1:7" ht="20.100000000000001" customHeight="1" x14ac:dyDescent="0.25">
      <c r="A179" s="36" t="s">
        <v>9</v>
      </c>
      <c r="B179" s="37"/>
      <c r="C179" s="37"/>
      <c r="D179" s="37"/>
      <c r="E179" s="37"/>
      <c r="F179" s="37"/>
      <c r="G179" s="38"/>
    </row>
    <row r="180" spans="1:7" ht="20.100000000000001" customHeight="1" x14ac:dyDescent="0.25">
      <c r="A180" s="20" t="s">
        <v>32</v>
      </c>
      <c r="B180" s="19" t="s">
        <v>58</v>
      </c>
      <c r="C180" s="42"/>
      <c r="D180" s="42"/>
      <c r="E180" s="42"/>
      <c r="F180" s="43"/>
      <c r="G180" s="7" t="s">
        <v>22</v>
      </c>
    </row>
    <row r="181" spans="1:7" ht="20.100000000000001" customHeight="1" x14ac:dyDescent="0.25">
      <c r="A181" s="20" t="s">
        <v>96</v>
      </c>
      <c r="B181" s="19" t="s">
        <v>60</v>
      </c>
      <c r="C181" s="45"/>
      <c r="D181" s="45"/>
      <c r="E181" s="45"/>
      <c r="F181" s="46"/>
      <c r="G181" s="7" t="s">
        <v>22</v>
      </c>
    </row>
    <row r="182" spans="1:7" ht="20.100000000000001" customHeight="1" x14ac:dyDescent="0.25">
      <c r="A182" s="20" t="s">
        <v>23</v>
      </c>
      <c r="B182" s="19" t="s">
        <v>57</v>
      </c>
      <c r="C182" s="45"/>
      <c r="D182" s="45"/>
      <c r="E182" s="45"/>
      <c r="F182" s="46"/>
      <c r="G182" s="7" t="s">
        <v>22</v>
      </c>
    </row>
    <row r="183" spans="1:7" ht="20.100000000000001" customHeight="1" x14ac:dyDescent="0.25">
      <c r="A183" s="20" t="s">
        <v>48</v>
      </c>
      <c r="B183" s="19" t="s">
        <v>60</v>
      </c>
      <c r="C183" s="45"/>
      <c r="D183" s="45"/>
      <c r="E183" s="45"/>
      <c r="F183" s="46"/>
      <c r="G183" s="7" t="s">
        <v>22</v>
      </c>
    </row>
    <row r="184" spans="1:7" ht="20.100000000000001" customHeight="1" x14ac:dyDescent="0.25">
      <c r="A184" s="2" t="s">
        <v>92</v>
      </c>
      <c r="B184" s="19" t="s">
        <v>58</v>
      </c>
      <c r="C184" s="45"/>
      <c r="D184" s="45"/>
      <c r="E184" s="45"/>
      <c r="F184" s="46"/>
      <c r="G184" s="7" t="s">
        <v>22</v>
      </c>
    </row>
    <row r="185" spans="1:7" ht="20.100000000000001" customHeight="1" x14ac:dyDescent="0.25">
      <c r="A185" s="16" t="s">
        <v>84</v>
      </c>
      <c r="B185" s="19" t="s">
        <v>62</v>
      </c>
      <c r="C185" s="48"/>
      <c r="D185" s="48"/>
      <c r="E185" s="48"/>
      <c r="F185" s="49"/>
      <c r="G185" s="7" t="s">
        <v>22</v>
      </c>
    </row>
    <row r="186" spans="1:7" ht="20.100000000000001" customHeight="1" x14ac:dyDescent="0.25">
      <c r="A186" s="6" t="s">
        <v>8</v>
      </c>
      <c r="B186" s="21" t="s">
        <v>66</v>
      </c>
      <c r="C186" s="18">
        <v>37</v>
      </c>
      <c r="D186" s="18">
        <v>38.1</v>
      </c>
      <c r="E186" s="18">
        <v>98.2</v>
      </c>
      <c r="F186" s="18">
        <v>887.2</v>
      </c>
      <c r="G186" s="8" t="s">
        <v>7</v>
      </c>
    </row>
    <row r="187" spans="1:7" ht="20.100000000000001" customHeight="1" x14ac:dyDescent="0.25">
      <c r="A187" s="39" t="s">
        <v>10</v>
      </c>
      <c r="B187" s="40"/>
      <c r="C187" s="18">
        <v>37</v>
      </c>
      <c r="D187" s="18">
        <v>38.1</v>
      </c>
      <c r="E187" s="18">
        <v>98.2</v>
      </c>
      <c r="F187" s="18">
        <v>887.2</v>
      </c>
      <c r="G187" s="8" t="s">
        <v>7</v>
      </c>
    </row>
    <row r="188" spans="1:7" ht="20.100000000000001" customHeight="1" x14ac:dyDescent="0.25">
      <c r="A188" s="37" t="s">
        <v>41</v>
      </c>
      <c r="B188" s="37"/>
      <c r="C188" s="37"/>
      <c r="D188" s="37"/>
      <c r="E188" s="37"/>
      <c r="F188" s="37"/>
      <c r="G188" s="37"/>
    </row>
    <row r="189" spans="1:7" ht="27" customHeight="1" x14ac:dyDescent="0.25">
      <c r="A189" s="34" t="s">
        <v>0</v>
      </c>
      <c r="B189" s="34" t="s">
        <v>1</v>
      </c>
      <c r="C189" s="36" t="s">
        <v>2</v>
      </c>
      <c r="D189" s="37"/>
      <c r="E189" s="38"/>
      <c r="F189" s="34" t="s">
        <v>3</v>
      </c>
      <c r="G189" s="34" t="s">
        <v>21</v>
      </c>
    </row>
    <row r="190" spans="1:7" ht="20.100000000000001" customHeight="1" x14ac:dyDescent="0.25">
      <c r="A190" s="35"/>
      <c r="B190" s="35"/>
      <c r="C190" s="5" t="s">
        <v>4</v>
      </c>
      <c r="D190" s="5" t="s">
        <v>5</v>
      </c>
      <c r="E190" s="5" t="s">
        <v>6</v>
      </c>
      <c r="F190" s="35"/>
      <c r="G190" s="35"/>
    </row>
    <row r="191" spans="1:7" ht="20.100000000000001" customHeight="1" x14ac:dyDescent="0.25">
      <c r="A191" s="36" t="s">
        <v>9</v>
      </c>
      <c r="B191" s="37"/>
      <c r="C191" s="37"/>
      <c r="D191" s="37"/>
      <c r="E191" s="37"/>
      <c r="F191" s="37"/>
      <c r="G191" s="38"/>
    </row>
    <row r="192" spans="1:7" ht="20.100000000000001" customHeight="1" x14ac:dyDescent="0.25">
      <c r="A192" s="22" t="s">
        <v>24</v>
      </c>
      <c r="B192" s="23">
        <v>50</v>
      </c>
      <c r="C192" s="41"/>
      <c r="D192" s="42"/>
      <c r="E192" s="42"/>
      <c r="F192" s="43"/>
      <c r="G192" s="7" t="s">
        <v>22</v>
      </c>
    </row>
    <row r="193" spans="1:7" ht="20.100000000000001" customHeight="1" x14ac:dyDescent="0.25">
      <c r="A193" s="20" t="s">
        <v>99</v>
      </c>
      <c r="B193" s="19" t="s">
        <v>60</v>
      </c>
      <c r="C193" s="44"/>
      <c r="D193" s="70"/>
      <c r="E193" s="70"/>
      <c r="F193" s="46"/>
      <c r="G193" s="7" t="s">
        <v>22</v>
      </c>
    </row>
    <row r="194" spans="1:7" ht="20.100000000000001" customHeight="1" x14ac:dyDescent="0.25">
      <c r="A194" s="20" t="s">
        <v>31</v>
      </c>
      <c r="B194" s="19" t="s">
        <v>57</v>
      </c>
      <c r="C194" s="44"/>
      <c r="D194" s="70"/>
      <c r="E194" s="70"/>
      <c r="F194" s="46"/>
      <c r="G194" s="7" t="s">
        <v>22</v>
      </c>
    </row>
    <row r="195" spans="1:7" ht="20.100000000000001" customHeight="1" x14ac:dyDescent="0.25">
      <c r="A195" s="20" t="s">
        <v>34</v>
      </c>
      <c r="B195" s="19" t="s">
        <v>60</v>
      </c>
      <c r="C195" s="44"/>
      <c r="D195" s="70"/>
      <c r="E195" s="70"/>
      <c r="F195" s="46"/>
      <c r="G195" s="7" t="s">
        <v>22</v>
      </c>
    </row>
    <row r="196" spans="1:7" ht="20.100000000000001" customHeight="1" x14ac:dyDescent="0.25">
      <c r="A196" s="33" t="s">
        <v>92</v>
      </c>
      <c r="B196" s="19" t="s">
        <v>63</v>
      </c>
      <c r="C196" s="44"/>
      <c r="D196" s="70"/>
      <c r="E196" s="70"/>
      <c r="F196" s="46"/>
      <c r="G196" s="7" t="s">
        <v>22</v>
      </c>
    </row>
    <row r="197" spans="1:7" ht="20.100000000000001" customHeight="1" x14ac:dyDescent="0.25">
      <c r="A197" s="33" t="s">
        <v>104</v>
      </c>
      <c r="B197" s="19">
        <v>30</v>
      </c>
      <c r="C197" s="47"/>
      <c r="D197" s="48"/>
      <c r="E197" s="48"/>
      <c r="F197" s="49"/>
      <c r="G197" s="7" t="s">
        <v>22</v>
      </c>
    </row>
    <row r="198" spans="1:7" ht="20.100000000000001" customHeight="1" x14ac:dyDescent="0.25">
      <c r="A198" s="6" t="s">
        <v>8</v>
      </c>
      <c r="B198" s="21">
        <v>630</v>
      </c>
      <c r="C198" s="18">
        <v>21.700000000000003</v>
      </c>
      <c r="D198" s="18">
        <v>20.599999999999998</v>
      </c>
      <c r="E198" s="18">
        <v>76.099999999999994</v>
      </c>
      <c r="F198" s="18">
        <v>580.70000000000005</v>
      </c>
      <c r="G198" s="8" t="s">
        <v>7</v>
      </c>
    </row>
    <row r="199" spans="1:7" ht="20.100000000000001" customHeight="1" x14ac:dyDescent="0.25">
      <c r="A199" s="39" t="s">
        <v>10</v>
      </c>
      <c r="B199" s="40"/>
      <c r="C199" s="18">
        <f>C198</f>
        <v>21.700000000000003</v>
      </c>
      <c r="D199" s="18">
        <f t="shared" ref="D199:F199" si="6">D198</f>
        <v>20.599999999999998</v>
      </c>
      <c r="E199" s="18">
        <f t="shared" si="6"/>
        <v>76.099999999999994</v>
      </c>
      <c r="F199" s="18">
        <f t="shared" si="6"/>
        <v>580.70000000000005</v>
      </c>
      <c r="G199" s="8" t="s">
        <v>7</v>
      </c>
    </row>
    <row r="200" spans="1:7" ht="20.100000000000001" customHeight="1" x14ac:dyDescent="0.25">
      <c r="A200" s="37" t="s">
        <v>42</v>
      </c>
      <c r="B200" s="37"/>
      <c r="C200" s="37"/>
      <c r="D200" s="37"/>
      <c r="E200" s="37"/>
      <c r="F200" s="37"/>
      <c r="G200" s="37"/>
    </row>
    <row r="201" spans="1:7" ht="28.5" customHeight="1" x14ac:dyDescent="0.25">
      <c r="A201" s="34" t="s">
        <v>0</v>
      </c>
      <c r="B201" s="34" t="s">
        <v>1</v>
      </c>
      <c r="C201" s="36" t="s">
        <v>2</v>
      </c>
      <c r="D201" s="37"/>
      <c r="E201" s="38"/>
      <c r="F201" s="34" t="s">
        <v>3</v>
      </c>
      <c r="G201" s="34" t="s">
        <v>21</v>
      </c>
    </row>
    <row r="202" spans="1:7" ht="20.100000000000001" customHeight="1" x14ac:dyDescent="0.25">
      <c r="A202" s="35"/>
      <c r="B202" s="35"/>
      <c r="C202" s="5" t="s">
        <v>4</v>
      </c>
      <c r="D202" s="5" t="s">
        <v>5</v>
      </c>
      <c r="E202" s="5" t="s">
        <v>6</v>
      </c>
      <c r="F202" s="35"/>
      <c r="G202" s="35"/>
    </row>
    <row r="203" spans="1:7" ht="20.100000000000001" customHeight="1" x14ac:dyDescent="0.25">
      <c r="A203" s="51" t="s">
        <v>9</v>
      </c>
      <c r="B203" s="52"/>
      <c r="C203" s="53"/>
      <c r="D203" s="53"/>
      <c r="E203" s="53"/>
      <c r="F203" s="53"/>
      <c r="G203" s="54"/>
    </row>
    <row r="204" spans="1:7" ht="20.100000000000001" customHeight="1" x14ac:dyDescent="0.25">
      <c r="A204" s="24" t="s">
        <v>77</v>
      </c>
      <c r="B204" s="25" t="s">
        <v>58</v>
      </c>
      <c r="C204" s="41"/>
      <c r="D204" s="42"/>
      <c r="E204" s="42"/>
      <c r="F204" s="43"/>
      <c r="G204" s="7" t="s">
        <v>22</v>
      </c>
    </row>
    <row r="205" spans="1:7" ht="20.100000000000001" customHeight="1" x14ac:dyDescent="0.25">
      <c r="A205" s="24" t="s">
        <v>98</v>
      </c>
      <c r="B205" s="25" t="s">
        <v>71</v>
      </c>
      <c r="C205" s="44"/>
      <c r="D205" s="45"/>
      <c r="E205" s="45"/>
      <c r="F205" s="46"/>
      <c r="G205" s="7" t="s">
        <v>22</v>
      </c>
    </row>
    <row r="206" spans="1:7" ht="20.100000000000001" customHeight="1" x14ac:dyDescent="0.25">
      <c r="A206" s="24" t="s">
        <v>78</v>
      </c>
      <c r="B206" s="25" t="s">
        <v>64</v>
      </c>
      <c r="C206" s="44"/>
      <c r="D206" s="45"/>
      <c r="E206" s="45"/>
      <c r="F206" s="46"/>
      <c r="G206" s="7" t="s">
        <v>22</v>
      </c>
    </row>
    <row r="207" spans="1:7" ht="20.100000000000001" customHeight="1" x14ac:dyDescent="0.25">
      <c r="A207" s="24" t="s">
        <v>79</v>
      </c>
      <c r="B207" s="25" t="s">
        <v>65</v>
      </c>
      <c r="C207" s="44"/>
      <c r="D207" s="45"/>
      <c r="E207" s="45"/>
      <c r="F207" s="46"/>
      <c r="G207" s="7" t="s">
        <v>22</v>
      </c>
    </row>
    <row r="208" spans="1:7" ht="20.100000000000001" customHeight="1" x14ac:dyDescent="0.25">
      <c r="A208" s="24" t="s">
        <v>80</v>
      </c>
      <c r="B208" s="25" t="s">
        <v>60</v>
      </c>
      <c r="C208" s="44"/>
      <c r="D208" s="45"/>
      <c r="E208" s="45"/>
      <c r="F208" s="46"/>
      <c r="G208" s="7" t="s">
        <v>22</v>
      </c>
    </row>
    <row r="209" spans="1:7" ht="20.100000000000001" customHeight="1" x14ac:dyDescent="0.25">
      <c r="A209" s="2" t="s">
        <v>92</v>
      </c>
      <c r="B209" s="25" t="s">
        <v>63</v>
      </c>
      <c r="C209" s="47"/>
      <c r="D209" s="48"/>
      <c r="E209" s="48"/>
      <c r="F209" s="49"/>
      <c r="G209" s="7" t="s">
        <v>22</v>
      </c>
    </row>
    <row r="210" spans="1:7" ht="20.100000000000001" customHeight="1" x14ac:dyDescent="0.25">
      <c r="A210" s="6" t="s">
        <v>8</v>
      </c>
      <c r="B210" s="26" t="s">
        <v>74</v>
      </c>
      <c r="C210" s="27">
        <v>21.200000000000003</v>
      </c>
      <c r="D210" s="27">
        <v>24.599999999999994</v>
      </c>
      <c r="E210" s="27">
        <v>93.7</v>
      </c>
      <c r="F210" s="27">
        <v>696.6</v>
      </c>
      <c r="G210" s="8" t="s">
        <v>7</v>
      </c>
    </row>
    <row r="211" spans="1:7" ht="20.100000000000001" customHeight="1" x14ac:dyDescent="0.25">
      <c r="A211" s="39" t="s">
        <v>10</v>
      </c>
      <c r="B211" s="40"/>
      <c r="C211" s="27">
        <v>21.200000000000003</v>
      </c>
      <c r="D211" s="27">
        <v>24.599999999999994</v>
      </c>
      <c r="E211" s="27">
        <v>93.7</v>
      </c>
      <c r="F211" s="27">
        <v>696.6</v>
      </c>
      <c r="G211" s="8" t="s">
        <v>7</v>
      </c>
    </row>
    <row r="212" spans="1:7" ht="20.100000000000001" customHeight="1" x14ac:dyDescent="0.25">
      <c r="A212" s="37" t="s">
        <v>43</v>
      </c>
      <c r="B212" s="37"/>
      <c r="C212" s="37"/>
      <c r="D212" s="37"/>
      <c r="E212" s="37"/>
      <c r="F212" s="37"/>
      <c r="G212" s="37"/>
    </row>
    <row r="213" spans="1:7" ht="30.75" customHeight="1" x14ac:dyDescent="0.25">
      <c r="A213" s="34" t="s">
        <v>0</v>
      </c>
      <c r="B213" s="34" t="s">
        <v>1</v>
      </c>
      <c r="C213" s="36" t="s">
        <v>2</v>
      </c>
      <c r="D213" s="37"/>
      <c r="E213" s="38"/>
      <c r="F213" s="34" t="s">
        <v>3</v>
      </c>
      <c r="G213" s="34" t="s">
        <v>21</v>
      </c>
    </row>
    <row r="214" spans="1:7" ht="20.100000000000001" customHeight="1" x14ac:dyDescent="0.25">
      <c r="A214" s="35"/>
      <c r="B214" s="35"/>
      <c r="C214" s="5" t="s">
        <v>4</v>
      </c>
      <c r="D214" s="5" t="s">
        <v>5</v>
      </c>
      <c r="E214" s="5" t="s">
        <v>6</v>
      </c>
      <c r="F214" s="35"/>
      <c r="G214" s="35"/>
    </row>
    <row r="215" spans="1:7" ht="20.100000000000001" customHeight="1" x14ac:dyDescent="0.25">
      <c r="A215" s="36" t="s">
        <v>9</v>
      </c>
      <c r="B215" s="37"/>
      <c r="C215" s="37"/>
      <c r="D215" s="37"/>
      <c r="E215" s="37"/>
      <c r="F215" s="37"/>
      <c r="G215" s="38"/>
    </row>
    <row r="216" spans="1:7" ht="20.100000000000001" customHeight="1" x14ac:dyDescent="0.25">
      <c r="A216" s="24" t="s">
        <v>81</v>
      </c>
      <c r="B216" s="25">
        <v>50</v>
      </c>
      <c r="C216" s="41"/>
      <c r="D216" s="42"/>
      <c r="E216" s="42"/>
      <c r="F216" s="43"/>
      <c r="G216" s="7" t="s">
        <v>22</v>
      </c>
    </row>
    <row r="217" spans="1:7" ht="20.100000000000001" customHeight="1" x14ac:dyDescent="0.25">
      <c r="A217" s="24" t="s">
        <v>97</v>
      </c>
      <c r="B217" s="25">
        <v>180</v>
      </c>
      <c r="C217" s="44"/>
      <c r="D217" s="45"/>
      <c r="E217" s="45"/>
      <c r="F217" s="46"/>
      <c r="G217" s="7" t="s">
        <v>22</v>
      </c>
    </row>
    <row r="218" spans="1:7" ht="20.100000000000001" customHeight="1" x14ac:dyDescent="0.25">
      <c r="A218" s="24" t="s">
        <v>82</v>
      </c>
      <c r="B218" s="25">
        <v>150</v>
      </c>
      <c r="C218" s="44"/>
      <c r="D218" s="45"/>
      <c r="E218" s="45"/>
      <c r="F218" s="46"/>
      <c r="G218" s="7" t="s">
        <v>22</v>
      </c>
    </row>
    <row r="219" spans="1:7" ht="20.100000000000001" customHeight="1" x14ac:dyDescent="0.25">
      <c r="A219" s="24" t="s">
        <v>25</v>
      </c>
      <c r="B219" s="25">
        <v>180</v>
      </c>
      <c r="C219" s="44"/>
      <c r="D219" s="45"/>
      <c r="E219" s="45"/>
      <c r="F219" s="46"/>
      <c r="G219" s="7" t="s">
        <v>22</v>
      </c>
    </row>
    <row r="220" spans="1:7" ht="20.100000000000001" customHeight="1" x14ac:dyDescent="0.25">
      <c r="A220" s="2" t="s">
        <v>92</v>
      </c>
      <c r="B220" s="25">
        <v>30</v>
      </c>
      <c r="C220" s="44"/>
      <c r="D220" s="45"/>
      <c r="E220" s="45"/>
      <c r="F220" s="46"/>
      <c r="G220" s="7" t="s">
        <v>22</v>
      </c>
    </row>
    <row r="221" spans="1:7" ht="20.100000000000001" customHeight="1" x14ac:dyDescent="0.25">
      <c r="A221" s="16" t="s">
        <v>84</v>
      </c>
      <c r="B221" s="25">
        <v>20</v>
      </c>
      <c r="C221" s="47"/>
      <c r="D221" s="48"/>
      <c r="E221" s="48"/>
      <c r="F221" s="49"/>
      <c r="G221" s="7" t="s">
        <v>22</v>
      </c>
    </row>
    <row r="222" spans="1:7" ht="20.100000000000001" customHeight="1" x14ac:dyDescent="0.25">
      <c r="A222" s="6" t="s">
        <v>8</v>
      </c>
      <c r="B222" s="26">
        <v>610</v>
      </c>
      <c r="C222" s="27">
        <v>37.9</v>
      </c>
      <c r="D222" s="27">
        <v>38.5</v>
      </c>
      <c r="E222" s="27">
        <v>85.8</v>
      </c>
      <c r="F222" s="27">
        <v>848.2</v>
      </c>
      <c r="G222" s="8" t="s">
        <v>7</v>
      </c>
    </row>
    <row r="223" spans="1:7" ht="20.100000000000001" customHeight="1" x14ac:dyDescent="0.25">
      <c r="A223" s="39" t="s">
        <v>10</v>
      </c>
      <c r="B223" s="40"/>
      <c r="C223" s="27">
        <v>37.9</v>
      </c>
      <c r="D223" s="27">
        <v>38.5</v>
      </c>
      <c r="E223" s="27">
        <v>85.8</v>
      </c>
      <c r="F223" s="27">
        <v>848.2</v>
      </c>
      <c r="G223" s="8" t="s">
        <v>7</v>
      </c>
    </row>
    <row r="224" spans="1:7" ht="20.100000000000001" customHeight="1" x14ac:dyDescent="0.25">
      <c r="A224" s="37" t="s">
        <v>44</v>
      </c>
      <c r="B224" s="37"/>
      <c r="C224" s="37"/>
      <c r="D224" s="37"/>
      <c r="E224" s="37"/>
      <c r="F224" s="37"/>
      <c r="G224" s="37"/>
    </row>
    <row r="225" spans="1:7" ht="30" customHeight="1" x14ac:dyDescent="0.25">
      <c r="A225" s="34" t="s">
        <v>0</v>
      </c>
      <c r="B225" s="34" t="s">
        <v>1</v>
      </c>
      <c r="C225" s="36" t="s">
        <v>2</v>
      </c>
      <c r="D225" s="37"/>
      <c r="E225" s="38"/>
      <c r="F225" s="34" t="s">
        <v>3</v>
      </c>
      <c r="G225" s="34" t="s">
        <v>21</v>
      </c>
    </row>
    <row r="226" spans="1:7" ht="20.100000000000001" customHeight="1" x14ac:dyDescent="0.25">
      <c r="A226" s="35"/>
      <c r="B226" s="35"/>
      <c r="C226" s="5" t="s">
        <v>4</v>
      </c>
      <c r="D226" s="5" t="s">
        <v>5</v>
      </c>
      <c r="E226" s="5" t="s">
        <v>6</v>
      </c>
      <c r="F226" s="35"/>
      <c r="G226" s="35"/>
    </row>
    <row r="227" spans="1:7" ht="20.100000000000001" customHeight="1" x14ac:dyDescent="0.25">
      <c r="A227" s="36" t="s">
        <v>9</v>
      </c>
      <c r="B227" s="37"/>
      <c r="C227" s="37"/>
      <c r="D227" s="37"/>
      <c r="E227" s="37"/>
      <c r="F227" s="37"/>
      <c r="G227" s="38"/>
    </row>
    <row r="228" spans="1:7" ht="20.100000000000001" customHeight="1" x14ac:dyDescent="0.25">
      <c r="A228" s="22" t="s">
        <v>24</v>
      </c>
      <c r="B228" s="23">
        <v>50</v>
      </c>
      <c r="C228" s="41"/>
      <c r="D228" s="42"/>
      <c r="E228" s="42"/>
      <c r="F228" s="43"/>
      <c r="G228" s="7" t="s">
        <v>22</v>
      </c>
    </row>
    <row r="229" spans="1:7" ht="20.100000000000001" customHeight="1" x14ac:dyDescent="0.25">
      <c r="A229" s="20" t="s">
        <v>100</v>
      </c>
      <c r="B229" s="19" t="s">
        <v>60</v>
      </c>
      <c r="C229" s="44"/>
      <c r="D229" s="45"/>
      <c r="E229" s="45"/>
      <c r="F229" s="46"/>
      <c r="G229" s="7" t="s">
        <v>22</v>
      </c>
    </row>
    <row r="230" spans="1:7" ht="17.25" customHeight="1" x14ac:dyDescent="0.25">
      <c r="A230" s="20" t="s">
        <v>31</v>
      </c>
      <c r="B230" s="19" t="s">
        <v>57</v>
      </c>
      <c r="C230" s="44"/>
      <c r="D230" s="45"/>
      <c r="E230" s="45"/>
      <c r="F230" s="46"/>
      <c r="G230" s="7" t="s">
        <v>22</v>
      </c>
    </row>
    <row r="231" spans="1:7" ht="20.100000000000001" customHeight="1" x14ac:dyDescent="0.25">
      <c r="A231" s="20" t="s">
        <v>34</v>
      </c>
      <c r="B231" s="19" t="s">
        <v>56</v>
      </c>
      <c r="C231" s="44"/>
      <c r="D231" s="45"/>
      <c r="E231" s="45"/>
      <c r="F231" s="46"/>
      <c r="G231" s="7" t="s">
        <v>22</v>
      </c>
    </row>
    <row r="232" spans="1:7" ht="20.100000000000001" customHeight="1" x14ac:dyDescent="0.25">
      <c r="A232" s="2" t="s">
        <v>92</v>
      </c>
      <c r="B232" s="19">
        <v>40</v>
      </c>
      <c r="C232" s="44"/>
      <c r="D232" s="45"/>
      <c r="E232" s="45"/>
      <c r="F232" s="46"/>
      <c r="G232" s="7" t="s">
        <v>22</v>
      </c>
    </row>
    <row r="233" spans="1:7" ht="20.100000000000001" customHeight="1" x14ac:dyDescent="0.25">
      <c r="A233" s="16" t="s">
        <v>84</v>
      </c>
      <c r="B233" s="19" t="s">
        <v>58</v>
      </c>
      <c r="C233" s="47"/>
      <c r="D233" s="48"/>
      <c r="E233" s="48"/>
      <c r="F233" s="49"/>
      <c r="G233" s="7" t="s">
        <v>22</v>
      </c>
    </row>
    <row r="234" spans="1:7" ht="20.100000000000001" customHeight="1" x14ac:dyDescent="0.25">
      <c r="A234" s="32" t="s">
        <v>8</v>
      </c>
      <c r="B234" s="21" t="s">
        <v>72</v>
      </c>
      <c r="C234" s="18">
        <v>23.900000000000002</v>
      </c>
      <c r="D234" s="18">
        <v>16.399999999999999</v>
      </c>
      <c r="E234" s="18">
        <v>88.4</v>
      </c>
      <c r="F234" s="18">
        <v>599.9</v>
      </c>
      <c r="G234" s="8" t="s">
        <v>7</v>
      </c>
    </row>
    <row r="235" spans="1:7" ht="20.100000000000001" customHeight="1" x14ac:dyDescent="0.25">
      <c r="A235" s="55" t="s">
        <v>10</v>
      </c>
      <c r="B235" s="55"/>
      <c r="C235" s="18">
        <v>23.900000000000002</v>
      </c>
      <c r="D235" s="18">
        <v>16.399999999999999</v>
      </c>
      <c r="E235" s="18">
        <v>88.4</v>
      </c>
      <c r="F235" s="18">
        <v>599.9</v>
      </c>
      <c r="G235" s="8" t="s">
        <v>7</v>
      </c>
    </row>
    <row r="236" spans="1:7" ht="20.100000000000001" customHeight="1" x14ac:dyDescent="0.25">
      <c r="A236" s="53" t="s">
        <v>45</v>
      </c>
      <c r="B236" s="53"/>
      <c r="C236" s="53"/>
      <c r="D236" s="53"/>
      <c r="E236" s="53"/>
      <c r="F236" s="53"/>
      <c r="G236" s="53"/>
    </row>
    <row r="237" spans="1:7" ht="37.5" customHeight="1" x14ac:dyDescent="0.25">
      <c r="A237" s="50" t="s">
        <v>0</v>
      </c>
      <c r="B237" s="50" t="s">
        <v>1</v>
      </c>
      <c r="C237" s="50" t="s">
        <v>2</v>
      </c>
      <c r="D237" s="50"/>
      <c r="E237" s="50"/>
      <c r="F237" s="50" t="s">
        <v>3</v>
      </c>
      <c r="G237" s="50" t="s">
        <v>21</v>
      </c>
    </row>
    <row r="238" spans="1:7" ht="20.100000000000001" customHeight="1" x14ac:dyDescent="0.25">
      <c r="A238" s="50"/>
      <c r="B238" s="50"/>
      <c r="C238" s="5" t="s">
        <v>4</v>
      </c>
      <c r="D238" s="5" t="s">
        <v>5</v>
      </c>
      <c r="E238" s="5" t="s">
        <v>6</v>
      </c>
      <c r="F238" s="50"/>
      <c r="G238" s="50"/>
    </row>
    <row r="239" spans="1:7" ht="20.100000000000001" customHeight="1" x14ac:dyDescent="0.25">
      <c r="A239" s="50" t="s">
        <v>9</v>
      </c>
      <c r="B239" s="50"/>
      <c r="C239" s="50"/>
      <c r="D239" s="50"/>
      <c r="E239" s="50"/>
      <c r="F239" s="50"/>
      <c r="G239" s="50"/>
    </row>
    <row r="240" spans="1:7" ht="20.100000000000001" customHeight="1" x14ac:dyDescent="0.25">
      <c r="A240" s="24" t="s">
        <v>32</v>
      </c>
      <c r="B240" s="25">
        <v>50</v>
      </c>
      <c r="C240" s="41"/>
      <c r="D240" s="42"/>
      <c r="E240" s="42"/>
      <c r="F240" s="43"/>
      <c r="G240" s="7" t="s">
        <v>22</v>
      </c>
    </row>
    <row r="241" spans="1:7" ht="20.100000000000001" customHeight="1" x14ac:dyDescent="0.25">
      <c r="A241" s="24" t="s">
        <v>95</v>
      </c>
      <c r="B241" s="25">
        <v>180</v>
      </c>
      <c r="C241" s="44"/>
      <c r="D241" s="45"/>
      <c r="E241" s="45"/>
      <c r="F241" s="46"/>
      <c r="G241" s="7" t="s">
        <v>22</v>
      </c>
    </row>
    <row r="242" spans="1:7" ht="20.100000000000001" customHeight="1" x14ac:dyDescent="0.25">
      <c r="A242" s="24" t="s">
        <v>76</v>
      </c>
      <c r="B242" s="25">
        <v>70</v>
      </c>
      <c r="C242" s="44"/>
      <c r="D242" s="45"/>
      <c r="E242" s="45"/>
      <c r="F242" s="46"/>
      <c r="G242" s="7" t="s">
        <v>22</v>
      </c>
    </row>
    <row r="243" spans="1:7" ht="20.100000000000001" customHeight="1" x14ac:dyDescent="0.25">
      <c r="A243" s="24" t="s">
        <v>51</v>
      </c>
      <c r="B243" s="25">
        <v>130</v>
      </c>
      <c r="C243" s="44"/>
      <c r="D243" s="45"/>
      <c r="E243" s="45"/>
      <c r="F243" s="46"/>
      <c r="G243" s="7" t="s">
        <v>22</v>
      </c>
    </row>
    <row r="244" spans="1:7" ht="20.100000000000001" customHeight="1" x14ac:dyDescent="0.25">
      <c r="A244" s="24" t="s">
        <v>80</v>
      </c>
      <c r="B244" s="25">
        <v>180</v>
      </c>
      <c r="C244" s="44"/>
      <c r="D244" s="45"/>
      <c r="E244" s="45"/>
      <c r="F244" s="46"/>
      <c r="G244" s="7" t="s">
        <v>22</v>
      </c>
    </row>
    <row r="245" spans="1:7" ht="20.100000000000001" customHeight="1" x14ac:dyDescent="0.25">
      <c r="A245" s="2" t="s">
        <v>92</v>
      </c>
      <c r="B245" s="25">
        <v>40</v>
      </c>
      <c r="C245" s="44"/>
      <c r="D245" s="45"/>
      <c r="E245" s="45"/>
      <c r="F245" s="46"/>
      <c r="G245" s="7" t="s">
        <v>22</v>
      </c>
    </row>
    <row r="246" spans="1:7" ht="20.100000000000001" customHeight="1" x14ac:dyDescent="0.25">
      <c r="A246" s="16" t="s">
        <v>84</v>
      </c>
      <c r="B246" s="25">
        <v>30</v>
      </c>
      <c r="C246" s="47"/>
      <c r="D246" s="48"/>
      <c r="E246" s="48"/>
      <c r="F246" s="49"/>
      <c r="G246" s="7" t="s">
        <v>22</v>
      </c>
    </row>
    <row r="247" spans="1:7" ht="20.100000000000001" customHeight="1" x14ac:dyDescent="0.25">
      <c r="A247" s="6" t="s">
        <v>8</v>
      </c>
      <c r="B247" s="26">
        <f>SUM(B240:B246)</f>
        <v>680</v>
      </c>
      <c r="C247" s="27">
        <v>24.500000000000004</v>
      </c>
      <c r="D247" s="27">
        <v>28.399999999999995</v>
      </c>
      <c r="E247" s="27">
        <v>112.6</v>
      </c>
      <c r="F247" s="27">
        <v>816.1</v>
      </c>
      <c r="G247" s="8" t="s">
        <v>7</v>
      </c>
    </row>
    <row r="248" spans="1:7" ht="20.100000000000001" customHeight="1" x14ac:dyDescent="0.25">
      <c r="A248" s="55" t="s">
        <v>10</v>
      </c>
      <c r="B248" s="55"/>
      <c r="C248" s="27">
        <v>24.500000000000004</v>
      </c>
      <c r="D248" s="27">
        <v>28.399999999999995</v>
      </c>
      <c r="E248" s="27">
        <v>112.6</v>
      </c>
      <c r="F248" s="27">
        <v>816.1</v>
      </c>
      <c r="G248" s="8" t="s">
        <v>7</v>
      </c>
    </row>
    <row r="249" spans="1:7" s="9" customFormat="1" ht="15" customHeight="1" x14ac:dyDescent="0.25">
      <c r="A249" s="66" t="s">
        <v>26</v>
      </c>
      <c r="B249" s="66"/>
      <c r="C249" s="66"/>
      <c r="D249" s="66"/>
      <c r="E249" s="66"/>
      <c r="F249" s="66"/>
      <c r="G249" s="66"/>
    </row>
    <row r="250" spans="1:7" s="9" customFormat="1" ht="15" customHeight="1" x14ac:dyDescent="0.25">
      <c r="A250" s="65" t="s">
        <v>27</v>
      </c>
      <c r="B250" s="65"/>
      <c r="C250" s="11" t="s">
        <v>4</v>
      </c>
      <c r="D250" s="11" t="s">
        <v>5</v>
      </c>
      <c r="E250" s="11" t="s">
        <v>6</v>
      </c>
      <c r="F250" s="10" t="s">
        <v>28</v>
      </c>
      <c r="G250" s="17"/>
    </row>
    <row r="251" spans="1:7" s="9" customFormat="1" ht="15" customHeight="1" x14ac:dyDescent="0.25">
      <c r="A251" s="65" t="s">
        <v>29</v>
      </c>
      <c r="B251" s="65"/>
      <c r="C251" s="12">
        <f>SUM(C19+C31+C43+C56+C67+C79+C91+C103+C115+C127+C139+C150+C163+C175+C187+C199+C211+C223+C235+C248)</f>
        <v>535.79999999999995</v>
      </c>
      <c r="D251" s="12">
        <f>SUM(D19+D31+D43+D56+D67+D79+D91+D103+D115+D127+D139+D150+D163+D175+D187+D199+D211+D223+D235+D248)</f>
        <v>468.40000000000009</v>
      </c>
      <c r="E251" s="12">
        <f>SUM(E19+E31+E43+E56+E67+E79+E91+E103+E115+E127+E139+E150+E163+E175+E187+E199+E211+E223+E235+E248)</f>
        <v>1818.0999999999997</v>
      </c>
      <c r="F251" s="12">
        <f>SUM(F19+F31+F43+F56+F67+F79+F91+F103+F115+F127+F139+F150+F163+F175+F187+F199+F211+F223+F235+F248)</f>
        <v>13832.900000000001</v>
      </c>
      <c r="G251" s="13"/>
    </row>
    <row r="252" spans="1:7" s="9" customFormat="1" ht="15" customHeight="1" x14ac:dyDescent="0.25">
      <c r="A252" s="65" t="s">
        <v>30</v>
      </c>
      <c r="B252" s="65"/>
      <c r="C252" s="14">
        <f>C251/20</f>
        <v>26.79</v>
      </c>
      <c r="D252" s="14">
        <f t="shared" ref="D252:F252" si="7">D251/20</f>
        <v>23.420000000000005</v>
      </c>
      <c r="E252" s="14">
        <f t="shared" si="7"/>
        <v>90.904999999999987</v>
      </c>
      <c r="F252" s="14">
        <f t="shared" si="7"/>
        <v>691.6450000000001</v>
      </c>
      <c r="G252" s="15"/>
    </row>
  </sheetData>
  <autoFilter ref="A9:G252">
    <filterColumn colId="2" showButton="0"/>
    <filterColumn colId="3" showButton="0"/>
  </autoFilter>
  <mergeCells count="193">
    <mergeCell ref="A45:A46"/>
    <mergeCell ref="B45:B46"/>
    <mergeCell ref="C45:E45"/>
    <mergeCell ref="A60:G60"/>
    <mergeCell ref="A116:G116"/>
    <mergeCell ref="F117:F118"/>
    <mergeCell ref="A107:G107"/>
    <mergeCell ref="B93:B94"/>
    <mergeCell ref="C93:E93"/>
    <mergeCell ref="A83:G83"/>
    <mergeCell ref="C192:F197"/>
    <mergeCell ref="E1:G1"/>
    <mergeCell ref="E2:G2"/>
    <mergeCell ref="D3:G3"/>
    <mergeCell ref="A4:B4"/>
    <mergeCell ref="C4:G4"/>
    <mergeCell ref="A5:B5"/>
    <mergeCell ref="C5:G5"/>
    <mergeCell ref="C120:F125"/>
    <mergeCell ref="A119:G119"/>
    <mergeCell ref="G117:G118"/>
    <mergeCell ref="C33:E33"/>
    <mergeCell ref="F33:F34"/>
    <mergeCell ref="G33:G34"/>
    <mergeCell ref="A35:G35"/>
    <mergeCell ref="A43:B43"/>
    <mergeCell ref="A44:G44"/>
    <mergeCell ref="A47:G47"/>
    <mergeCell ref="A56:B56"/>
    <mergeCell ref="A69:A70"/>
    <mergeCell ref="B69:B70"/>
    <mergeCell ref="C69:E69"/>
    <mergeCell ref="F69:F70"/>
    <mergeCell ref="G69:G70"/>
    <mergeCell ref="A95:G95"/>
    <mergeCell ref="C132:F137"/>
    <mergeCell ref="A151:G151"/>
    <mergeCell ref="C108:F113"/>
    <mergeCell ref="A127:B127"/>
    <mergeCell ref="A117:A118"/>
    <mergeCell ref="F93:F94"/>
    <mergeCell ref="C84:F89"/>
    <mergeCell ref="A71:G71"/>
    <mergeCell ref="A79:B79"/>
    <mergeCell ref="A80:G80"/>
    <mergeCell ref="A81:A82"/>
    <mergeCell ref="B81:B82"/>
    <mergeCell ref="C81:E81"/>
    <mergeCell ref="F81:F82"/>
    <mergeCell ref="G81:G82"/>
    <mergeCell ref="A115:B115"/>
    <mergeCell ref="B117:B118"/>
    <mergeCell ref="C117:E117"/>
    <mergeCell ref="A6:G6"/>
    <mergeCell ref="A7:G7"/>
    <mergeCell ref="A8:G8"/>
    <mergeCell ref="A9:A10"/>
    <mergeCell ref="B9:B10"/>
    <mergeCell ref="C9:E9"/>
    <mergeCell ref="F9:F10"/>
    <mergeCell ref="G9:G10"/>
    <mergeCell ref="A32:G32"/>
    <mergeCell ref="A11:G11"/>
    <mergeCell ref="A19:B19"/>
    <mergeCell ref="A20:G20"/>
    <mergeCell ref="A23:G23"/>
    <mergeCell ref="G21:G22"/>
    <mergeCell ref="C24:F29"/>
    <mergeCell ref="C12:F17"/>
    <mergeCell ref="A21:A22"/>
    <mergeCell ref="B21:B22"/>
    <mergeCell ref="C21:E21"/>
    <mergeCell ref="F21:F22"/>
    <mergeCell ref="F45:F46"/>
    <mergeCell ref="G45:G46"/>
    <mergeCell ref="A57:G57"/>
    <mergeCell ref="A251:B251"/>
    <mergeCell ref="A252:B252"/>
    <mergeCell ref="C36:F41"/>
    <mergeCell ref="A249:G249"/>
    <mergeCell ref="A250:B250"/>
    <mergeCell ref="C72:F77"/>
    <mergeCell ref="C61:F65"/>
    <mergeCell ref="A128:G128"/>
    <mergeCell ref="A129:A130"/>
    <mergeCell ref="B129:B130"/>
    <mergeCell ref="C129:E129"/>
    <mergeCell ref="F129:F130"/>
    <mergeCell ref="G129:G130"/>
    <mergeCell ref="A131:G131"/>
    <mergeCell ref="C180:F185"/>
    <mergeCell ref="A187:B187"/>
    <mergeCell ref="A188:G188"/>
    <mergeCell ref="A189:A190"/>
    <mergeCell ref="A103:B103"/>
    <mergeCell ref="A104:G104"/>
    <mergeCell ref="A105:A106"/>
    <mergeCell ref="B165:B166"/>
    <mergeCell ref="C165:E165"/>
    <mergeCell ref="F165:F166"/>
    <mergeCell ref="G165:G166"/>
    <mergeCell ref="A154:G154"/>
    <mergeCell ref="A163:B163"/>
    <mergeCell ref="F152:F153"/>
    <mergeCell ref="G152:G153"/>
    <mergeCell ref="C48:F54"/>
    <mergeCell ref="G93:G94"/>
    <mergeCell ref="A91:B91"/>
    <mergeCell ref="B105:B106"/>
    <mergeCell ref="C105:E105"/>
    <mergeCell ref="A67:B67"/>
    <mergeCell ref="A68:G68"/>
    <mergeCell ref="F105:F106"/>
    <mergeCell ref="G105:G106"/>
    <mergeCell ref="A92:G92"/>
    <mergeCell ref="A93:A94"/>
    <mergeCell ref="A58:A59"/>
    <mergeCell ref="B58:B59"/>
    <mergeCell ref="C58:E58"/>
    <mergeCell ref="F58:F59"/>
    <mergeCell ref="G58:G59"/>
    <mergeCell ref="F189:F190"/>
    <mergeCell ref="G189:G190"/>
    <mergeCell ref="B177:B178"/>
    <mergeCell ref="C177:E177"/>
    <mergeCell ref="F177:F178"/>
    <mergeCell ref="G177:G178"/>
    <mergeCell ref="A239:G239"/>
    <mergeCell ref="G225:G226"/>
    <mergeCell ref="A33:A34"/>
    <mergeCell ref="B33:B34"/>
    <mergeCell ref="A165:A166"/>
    <mergeCell ref="A177:A178"/>
    <mergeCell ref="A167:G167"/>
    <mergeCell ref="C168:F173"/>
    <mergeCell ref="A175:B175"/>
    <mergeCell ref="A176:G176"/>
    <mergeCell ref="A139:B139"/>
    <mergeCell ref="A140:G140"/>
    <mergeCell ref="A141:A142"/>
    <mergeCell ref="B141:B142"/>
    <mergeCell ref="C141:E141"/>
    <mergeCell ref="F141:F142"/>
    <mergeCell ref="G141:G142"/>
    <mergeCell ref="A143:G143"/>
    <mergeCell ref="A248:B248"/>
    <mergeCell ref="C155:F161"/>
    <mergeCell ref="C204:F209"/>
    <mergeCell ref="C216:F221"/>
    <mergeCell ref="C228:F233"/>
    <mergeCell ref="C240:F246"/>
    <mergeCell ref="A225:A226"/>
    <mergeCell ref="B225:B226"/>
    <mergeCell ref="C225:E225"/>
    <mergeCell ref="F225:F226"/>
    <mergeCell ref="A227:G227"/>
    <mergeCell ref="A235:B235"/>
    <mergeCell ref="A236:G236"/>
    <mergeCell ref="A213:A214"/>
    <mergeCell ref="B213:B214"/>
    <mergeCell ref="C213:E213"/>
    <mergeCell ref="F213:F214"/>
    <mergeCell ref="A191:G191"/>
    <mergeCell ref="A199:B199"/>
    <mergeCell ref="A200:G200"/>
    <mergeCell ref="G213:G214"/>
    <mergeCell ref="A215:G215"/>
    <mergeCell ref="A164:G164"/>
    <mergeCell ref="G237:G238"/>
    <mergeCell ref="A152:A153"/>
    <mergeCell ref="B152:B153"/>
    <mergeCell ref="C152:E152"/>
    <mergeCell ref="A31:B31"/>
    <mergeCell ref="C96:F101"/>
    <mergeCell ref="C144:F148"/>
    <mergeCell ref="A150:B150"/>
    <mergeCell ref="A237:A238"/>
    <mergeCell ref="B237:B238"/>
    <mergeCell ref="C237:E237"/>
    <mergeCell ref="F237:F238"/>
    <mergeCell ref="A223:B223"/>
    <mergeCell ref="A224:G224"/>
    <mergeCell ref="A201:A202"/>
    <mergeCell ref="B201:B202"/>
    <mergeCell ref="C201:E201"/>
    <mergeCell ref="F201:F202"/>
    <mergeCell ref="G201:G202"/>
    <mergeCell ref="A203:G203"/>
    <mergeCell ref="A211:B211"/>
    <mergeCell ref="A212:G212"/>
    <mergeCell ref="A179:G179"/>
    <mergeCell ref="B189:B190"/>
    <mergeCell ref="C189:E189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А.В. Ковалева
                                 м.п.&amp;RЗаказчик                       
Руководитель_________________
         м.п.</oddFooter>
  </headerFooter>
  <rowBreaks count="9" manualBreakCount="9">
    <brk id="31" max="16383" man="1"/>
    <brk id="56" max="16383" man="1"/>
    <brk id="79" max="16383" man="1"/>
    <brk id="103" max="16383" man="1"/>
    <brk id="127" max="6" man="1"/>
    <brk id="150" max="6" man="1"/>
    <brk id="175" max="6" man="1"/>
    <brk id="199" max="6" man="1"/>
    <brk id="2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2024-05-27T13:50:32Z</cp:lastPrinted>
  <dcterms:created xsi:type="dcterms:W3CDTF">2022-04-21T06:07:11Z</dcterms:created>
  <dcterms:modified xsi:type="dcterms:W3CDTF">2025-02-25T13:50:16Z</dcterms:modified>
</cp:coreProperties>
</file>